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40" windowHeight="9465" activeTab="0"/>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sheetId="8" r:id="rId8"/>
  </sheets>
  <definedNames>
    <definedName name="OLE_LINK2" localSheetId="5">'6.Wsperanie współpracy'!$C$48</definedName>
  </definedNames>
  <calcPr fullCalcOnLoad="1"/>
</workbook>
</file>

<file path=xl/sharedStrings.xml><?xml version="1.0" encoding="utf-8"?>
<sst xmlns="http://schemas.openxmlformats.org/spreadsheetml/2006/main" count="1569" uniqueCount="643">
  <si>
    <t>1.         Identyfikacja i analiza możliwych do przeniesienia dobrych praktyk w zakresie rozwoju obszarów wiejskich oraz przekazanie informacji na ich temat</t>
  </si>
  <si>
    <t>Lp.</t>
  </si>
  <si>
    <t>Dodatkowe informacje</t>
  </si>
  <si>
    <t>Ramowy harmonogram</t>
  </si>
  <si>
    <t>I</t>
  </si>
  <si>
    <t>II</t>
  </si>
  <si>
    <t>III</t>
  </si>
  <si>
    <t>IV</t>
  </si>
  <si>
    <t>SEKRETARIAT CENTRALNY KRAJOWEJ SIECI OBSZARÓW WIEJSKICH</t>
  </si>
  <si>
    <t xml:space="preserve">  Działania szczegółowe zaplanowane do realizacji w ramach Planu działania KSOW na lata 2012-2013</t>
  </si>
  <si>
    <t>1.</t>
  </si>
  <si>
    <t>Indykatywny budżet (PLN)</t>
  </si>
  <si>
    <t>SEKRETARIAT REGIONALNY WOJEWÓDZTWA DOLNOŚLĄSKIEGO</t>
  </si>
  <si>
    <t>Konkursy</t>
  </si>
  <si>
    <t xml:space="preserve">Min. 7 konkursów rocznie, w tym: 
1. Wojewódzki konkurs „Najlepsze gospodarstwo agroturystyczne” 2012, 2013
2. Wojewódzki etap ogólnopolskiego konkursu na najlepsze gospodarstwo ekologiczne w kategorii: „ekologia-środowisko” 
i „ekologiczne gospodarstwo towarowe” 2012, 2013.
3. Konkurs „Nasze Kulinarne Dziedzictwo – Smaki Regionów” 2012, 2013
4. Konkurs na najlepszy projekt infrastrukturalny na obszarach wiejskich sfinansowany ze środków UE „Przyjazna wieś” 2012, 2013.
5. Konkurs „Piękna wieś dolnośląska” 2012, 2013.
6. „Najciekawsza kronika Koła Gospodyń Wiejskich” 2012, 2013
7. Etap wojewódzki ogólnopolskiego konkursu „AgroLiga” 2012, 2013 
8. Najciekawsza działalność pozarolnicza na wsi 2012, 2013
9. Konkurs na najciekawszą stronę internetową LGD 2012, 2013.
</t>
  </si>
  <si>
    <t>2.</t>
  </si>
  <si>
    <t xml:space="preserve">Udział w opracowaniu koncepcji sieci agroturystycznych gospodarstw edukacyjnych </t>
  </si>
  <si>
    <t>2.  Przeniesienie dobrych praktyk, projektów innowacyjnych oraz organizacja wymiany doświadczeń i know-how</t>
  </si>
  <si>
    <t xml:space="preserve">Audycje telewizyjne i radiowe o zasięgu regionalnym. </t>
  </si>
  <si>
    <t>Biuletyn Krajowej Sieci Obszarów Wiejskich w Województwie Dolnośląskim</t>
  </si>
  <si>
    <t xml:space="preserve">Wydanie katalogu gospodarstw agroturystycznych </t>
  </si>
  <si>
    <t xml:space="preserve">3.     Przygotowanie programów szkoleniowych dla lokalnych grup działania w procesie tworzenia, w tym wymiana doświadczeń między lokalnymi </t>
  </si>
  <si>
    <t>Szkolenia tematyczne dla dolnośląskich LGD zgodnie ze zgłoszonymi przez nie potrzebami</t>
  </si>
  <si>
    <t>Finansowanie Dolnośląskiej Sieci Partnerstw LGD</t>
  </si>
  <si>
    <t xml:space="preserve">Szkolenia/warsztaty dla liderów i moderatorów odnowy wsi </t>
  </si>
  <si>
    <t xml:space="preserve">min. 2 rocznie </t>
  </si>
  <si>
    <t>Udział  partnerów KSOW w seminariach wyjazdowych organizowanych przez Europejskie Stowarzyszenie Rozwoju Obszarów Wiejskich i Odnowy Wsi ARGE</t>
  </si>
  <si>
    <t xml:space="preserve">Seminarium dla członków ESRDK i osób zainteresowanych </t>
  </si>
  <si>
    <t>min. 1 rocznie</t>
  </si>
  <si>
    <t>4.          Zarządzanie siecią</t>
  </si>
  <si>
    <t>Konferencja  w ramach członkostwa  regionu Dolnego Śląska w Europejskiej Sieci Regionalnego Dziedzictwa Kulinarnego  ESRDK</t>
  </si>
  <si>
    <t>1 rocznie</t>
  </si>
  <si>
    <t>I Dolnośląskie Spotkania Klubów 4H</t>
  </si>
  <si>
    <t>5. Pomoc techniczna dla współpracy międzyterytorialnej i transnarodowej</t>
  </si>
  <si>
    <t>Składka członkowska w Europejskim Stowarzyszeniu Rozwoju Obszarów Wiejskich i Odnowy Wsi ARGE, udział województwa dolnośląskiego w Konkursie o Europejską Nagrodę Odnowy Wsi  2012 wraz z udziałem w uroczystości podsumowującej konkurs</t>
  </si>
  <si>
    <t>Składka członkowska w Europejskiej Sieci Regionalnego Dziedzictwa Kulinarnego ESRDK oraz zakup logo ESRDK obligatoryjnego dla członków Europejskiej Sieci Regionalnego Dziedzictwa Kulinarnego</t>
  </si>
  <si>
    <t>1 składka rocznie, liczba logo uzależniona od liczby dolnośląskich członków ESRDK</t>
  </si>
  <si>
    <t>Krajowe i zagraniczne wizyty studyjne producentów produktu tradycyjnego i regionalnego, świadczących usługi agroturystyczne i rolników oraz grup producentów rolnych celem wymiany doświadczeń i Informacji</t>
  </si>
  <si>
    <t>min 1 wizyta rocznie</t>
  </si>
  <si>
    <t>Wizyty studyjne osób zaangażowanych we wdrażanie idei odnowy wsi do regionów będących członkami Europejskiego Stowarzyszenia Rozwoju Obszarów Wiejskich i Odnowy Wsi ARGE</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</si>
  <si>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i związanych z nim </t>
  </si>
  <si>
    <t>1 składka rocznie;
Konkurs o Europejską Nagrodę Odnowy Wsi 2012 organizowany w cyklu dwuletnim jest przez Europejskie Stowarzyszenie Rozwoju Obszarów Wiejskich i Odnowy Wsi ARGE</t>
  </si>
  <si>
    <t xml:space="preserve">min. 11 rocznie ;
- Regionalna Wystawa Zwierząt Hodowlanych w Piotrowicach;
- Prezentacje stołów i tradycji wielkanocnych i bożonarodzeniowych;
- Lista Produktów Tradycyjnych;
- regionalne i ogólnopolskie festiwale promujące kulturę ludową;
- przeglądy tradycji ludowej w formie m.in. festiwali o zasięgu regionalnym i ponadregionalnym 
Zakres finansowania: m. in. zakup nagród i upominków, kosztów usługi transportowej, noclegowej.
- Targi, m.in.
1. Międzynarodowe Targi Grüne Woche w Berlinie, 
2. Międzynarodowe Targi BioFach w Norymberdze,
3.  Międzynarodowe Targi Turystyki Wiejskiej i Agroturystyki AGROTRAVEL projekt sieciujący
4. Międzynarodowe Targi Żywności SIAL w Paryżu (2012), 
5. Międzynarodowe Targi Spożywcze Anuga (2013) 
6. Międzynarodowe Targi Żywności, Produktów i Technik Ekologicznych, 
7. Międzynarodowe Targi wyrobów Spożywczych Polagra Food 
8. Targi Naturalnej Żywności NATURA FOOD 
9. Targi w Europie Wschodniej 
- inne imprezy wystawiennicze promujące produkty tradycyjne i regionalne. Zakres finansowania: m. in. wynajem powierzchni wystawienniczej, organizacja transportu, organizacja stoisk, zakup artykułów spożywczych, zakup biletów wstępu  
</t>
  </si>
  <si>
    <t>6.         Wspieranie współpracy międzyinstytucjonalnej, w tym międzynarodowej</t>
  </si>
  <si>
    <t>Współpraca ze szkołami wyższymi i instytutami naukowo badawczymi -  poprzez m .in. organizację konferencji/seminarium w zakresie alternatywnych źródeł energii</t>
  </si>
  <si>
    <t>Wspieranie dziedzictwa kulturowego wsi poprzez współrealizację projektu „muzea domowe”</t>
  </si>
  <si>
    <t xml:space="preserve">1;
Współpraca z  Polsko – Czeskim Towarzystwem Naukowym  i Wdziałem Nauk Społecznych Uniwersytetu Przyrodniczego  </t>
  </si>
  <si>
    <t>7.     Wymiana wiedzy oraz ocena polityki w zakresie rozwoju obszarów wiejskich</t>
  </si>
  <si>
    <t xml:space="preserve">Ekspertyza w zakresie koncepcji modelowej zabudowy wsi </t>
  </si>
  <si>
    <t xml:space="preserve">Publikacja o tradycji i kulturze Dolnego Śląska </t>
  </si>
  <si>
    <t xml:space="preserve">1;
We współpracy z Muzeum Etnograficznym </t>
  </si>
  <si>
    <t xml:space="preserve">Wskaźnik 1;
We współpracy 
z Dolnośląskim Ośrodkiem Doradztwa Rolniczego we Wrocławiu i Uniwersytetem Przyrodniczym we Wrocławiu 
</t>
  </si>
  <si>
    <t xml:space="preserve">w zależności od liczby potrzeb zgłoszonych przez  Dolnośląską Sieć Partnerstw LGD oraz dostępności środków;
Projekt sieciujący KSOW Zakres finansowania w ramach KSOW: 
• finansowanie spotkań członków Dolnośląskiej Sieci Partnerstw LGD. Wskaźnik min. 2 rocznie.
• współfinansowanie Seminarium międzywojewódzkiego z poświęconego problematyce LEADER. Wskaźnik 1 rocznie.
• współfinansowanie spotkań grup tematycznych w zakresie produktów lokalnych, odnowy wsi, ochrony krajobrazu i dziedzictwa wiejskiego w sytuacji ich utworzenia. Wskaźnik: w miarę zgłaszanych potrzeb.
• współfinansowanie wyjazdów krajowych i zagranicznych dla przedstawicieli Dolnośląskiej Sieci Partnerstw LGD celem udziału w wydarzeniach dotyczących LEADER. Wskaźnik: w miarę zgłaszanych potrzeb.
• organizacja uczestnictwa w spartakiadzie partnerów KSOW </t>
  </si>
  <si>
    <t xml:space="preserve">ok. 2 rocznie ;
Zakres prac:
organizacja szkoleń, zapewnienie ekspertów, moderatorów, wykładowców, ewentualnie opracowanie i wydanie materiałów szkoleniowych
</t>
  </si>
  <si>
    <t>min.8 odcinków rocznie;
Tematyka: formy aktywizacji społeczności wiejskiej przez LGD, przedsiębiorczość i wspólne formy działalności gospodarczej turystyka wiejska, dziedzictwo i krajobraz kulturowy wsi, odnowa wsi,  alternatywne źródła energii</t>
  </si>
  <si>
    <t xml:space="preserve">min 3 rocznie;
we współpracy z DODR </t>
  </si>
  <si>
    <t xml:space="preserve">1;
we współpracy z DODR </t>
  </si>
  <si>
    <t xml:space="preserve">1 rocznie;
We współpracy z Dolnośląskim Ośrodkiem Doradztwa Rolniczego we Wrocławiu 
</t>
  </si>
  <si>
    <t>Nazwa sekretariatu KSOW</t>
  </si>
  <si>
    <t>Budżet (PLN)</t>
  </si>
  <si>
    <t>Sekretariat Centralny</t>
  </si>
  <si>
    <t>Sekretariat Regionalny województwa dolnośląskiego</t>
  </si>
  <si>
    <t>3.</t>
  </si>
  <si>
    <t>Sekretariat Regionalny województwa kujawsko-pomorskiego</t>
  </si>
  <si>
    <t>4.</t>
  </si>
  <si>
    <t>Sekretariat Regionalny województwa lubelskiego</t>
  </si>
  <si>
    <t>5.</t>
  </si>
  <si>
    <t>Sekretariat Regionalny województwa lubuskiego</t>
  </si>
  <si>
    <t>6.</t>
  </si>
  <si>
    <t>Sekretariat Regionalny województwa łódzkiego</t>
  </si>
  <si>
    <t>7.</t>
  </si>
  <si>
    <t>Sekretariat Regionalny województwa małopolskiego</t>
  </si>
  <si>
    <t>8.</t>
  </si>
  <si>
    <t>Sekretariat Regionalny województwa mazowieckiego</t>
  </si>
  <si>
    <t>9.</t>
  </si>
  <si>
    <t>Sekretariat Regionalny województwa opolskiego</t>
  </si>
  <si>
    <t>10.</t>
  </si>
  <si>
    <t>Sekretariat Regionalny województwa podkarpackiego</t>
  </si>
  <si>
    <t>11.</t>
  </si>
  <si>
    <t>Sekretariat Regionalny województwa podlaskiego</t>
  </si>
  <si>
    <t>12.</t>
  </si>
  <si>
    <t>Sekretariat Regionalny województwa pomorskiego</t>
  </si>
  <si>
    <t>13.</t>
  </si>
  <si>
    <t>Sekretariat Regionalny województwa śląskiego</t>
  </si>
  <si>
    <t>14.</t>
  </si>
  <si>
    <t>Sekretariat Regionalny województwa świętokrzyskiego</t>
  </si>
  <si>
    <t>15.</t>
  </si>
  <si>
    <t>Sekretariat Regionalny województwa warmińsko-mazurskiego</t>
  </si>
  <si>
    <t>16.</t>
  </si>
  <si>
    <t>Sekretariat Regionalny województwa wielkopolskiego</t>
  </si>
  <si>
    <t>17.</t>
  </si>
  <si>
    <t>Sekretariat Regionalny województwa zachodniopomorskiego</t>
  </si>
  <si>
    <t>RAZEM:</t>
  </si>
  <si>
    <t>SEKRETARIAT REGIONALNY WOJEWÓDZTWA LUBELSKIEGO</t>
  </si>
  <si>
    <t>Konkursy:</t>
  </si>
  <si>
    <t xml:space="preserve">S.C. KSOW
I – etap regionalny,
II – etap centralny
</t>
  </si>
  <si>
    <t>Konkurs „Przyjazna Wieś” na najlepszy projekt zrealizowany na terenach wiejskich w zakresie infrastruktury przy wsparciu środków unijnych</t>
  </si>
  <si>
    <t>Ogólnopolski konkurs na najlepsze gospodarstwo ekologiczne</t>
  </si>
  <si>
    <t>Targi</t>
  </si>
  <si>
    <t>Udział w krajowych i zagranicznych targach o tematyce związanej z rozwojem obszarów wiejskich, agroturystyką, listą produktów regionalnych, tradycyjnych i ekologicznych</t>
  </si>
  <si>
    <t>Targi krajowe i zagraniczne</t>
  </si>
  <si>
    <t>2.1</t>
  </si>
  <si>
    <t>Szkolenia i konferencje</t>
  </si>
  <si>
    <t>Szkolenia mające na celu wymianę doświadczeń i dobrych praktyk w zakresie jakości żywności.</t>
  </si>
  <si>
    <t>Na poziomie regionu</t>
  </si>
  <si>
    <t>Odnawialne źródła energii.</t>
  </si>
  <si>
    <t>Konferencja wspólna polityka rolna po 2013 roku.</t>
  </si>
  <si>
    <t>Agroturystyka i turystyka wiejska produkt regionalny i tradycyjny</t>
  </si>
  <si>
    <t>Organizacja spotkań dotyczących zachowania i ochrony tradycji dziedzictwa kulturowego wsi</t>
  </si>
  <si>
    <t>Organizacja wystaw wigilijnych i wielkanocnych, potrawy  tradycyjne, propagowanie  regionalnej  kultury i historii, warsztaty etnograficzne - spotkania z przedstawicielami ginących zawodów</t>
  </si>
  <si>
    <t>Szkolenia dla liderów działających na rzecz rozwoju obszarów wiejskich</t>
  </si>
  <si>
    <t xml:space="preserve">Szkolenia dotyczące wsparcia procesu wdrażania PROW
2007-2013 oraz nowych programów związanych z rozwojem obszarów wiejskich.
</t>
  </si>
  <si>
    <t>Szkolenia LGD, spotkania koordynacyjne</t>
  </si>
  <si>
    <t>Organizacja spartakiady partnerów KSOW</t>
  </si>
  <si>
    <t>Zacieśnienie współpracy pomiędzy LGD i innymi partnerami sieci</t>
  </si>
  <si>
    <t>Informacja w mediach o działalności KSOW</t>
  </si>
  <si>
    <t>Przygotowanie i druk opracowań promujących region, spoty RTV, dodatki tematyczne do gazet</t>
  </si>
  <si>
    <t xml:space="preserve">Materiały /gadżety/ promocyjne KSOW </t>
  </si>
  <si>
    <t>Wyjazdy studyjno- szkoleniowe krajowe i zagraniczne</t>
  </si>
  <si>
    <t>W zakresie pozyskiwania energii odnawialnej, funkcjonowania Lokalnych Grup Działania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</si>
  <si>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</si>
  <si>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Przeprowadzenie badań odmianowych roślin uprawnych na terenie województwa lubelskiego</t>
  </si>
  <si>
    <t>Przeprowadzenie badań, publikacja i kolportaż wyników badań odmianowych realizowanych na terenie woj. Lubelskiego</t>
  </si>
  <si>
    <t>Współpraca z wyższymi uczelniami i instytutami branżowymi, organizacja tematycznych konferencji oraz wizyt studyjnych, dotyczących obszarów wiejskich</t>
  </si>
  <si>
    <t>Opracowanie ekspertyzy dotyczącej rolnictwa województwa</t>
  </si>
  <si>
    <t>Analiza i ocena regionalnego zróżnicowania zmian w organizacji i intensywności produkcji rolniczej w województwie lubelskim i Polsce</t>
  </si>
  <si>
    <t>Przeprowadzenie analizy (badań) nt. wpływu środków UE na rozwój obszarów wiejskich w regionie.</t>
  </si>
  <si>
    <t>Analiza zawierająca monitoring i prognozę rozwoju rolnictwa i obszarów wiejskich województwa lubelskiego w kontekście realizowanych programów. Podsumowanie badania na uroczystej konferencji.</t>
  </si>
  <si>
    <t>SEKRETARIAT REGIONALNY WOJEWÓDZTWA KUJAWSKO - POMORSKIEGO</t>
  </si>
  <si>
    <t>SEKRETARIAT REGIONALNY WOJEWÓDZTWA LUBUSKIEGO</t>
  </si>
  <si>
    <t>Konkursy i podsumowania przeprowadzonych konkursów</t>
  </si>
  <si>
    <t xml:space="preserve">Wydawnictwa, publikacje na temat dobrych praktyk i innowacyjnych projektów realizowanych na obszarach wiejskich </t>
  </si>
  <si>
    <t>Działania mające na celu promocję produktów regionalnych, lokalnych i tradycyjnych woj. Lubuskiego.</t>
  </si>
  <si>
    <t xml:space="preserve">Min 5 konkursów
1. Konkurs „Nasze Kulinarne Dziedzictwo – Smaki Regionów”,
2. Konkurs „Przyjazna wieś” na najlepsze projekty infrastrukturalne zrealizowane w ramach wsparcia ze środków unijnych na obszarach wiejskich,
3. Konkursy o tematyce turystyki wiejskiej i agroturystyki, ekologii
4. inne
Zakres prac: ewentualne wyłonienie wykonawcy na przeprowadzenie konkursu,  powołanie komisji konkursowej,
wyłonienie laureatów,
wręczenie nagród ,
wydanie publikacji podsumowujących zrealizowane konkursy (etapy regionalne konkursów)- po rozstrzygnięciu konkursów, etapów regionalnych konkursów (również publikacja na stronie internetowej).
</t>
  </si>
  <si>
    <t xml:space="preserve">min. 1 rocznie
Zebranie materiałów
Wydanie publikacji.
</t>
  </si>
  <si>
    <t>Imprezy, konferencje, jarmarki.</t>
  </si>
  <si>
    <t>Szkolenia, seminaria, konferencje na temat dobrych praktyk.</t>
  </si>
  <si>
    <t>w zależności od dostępności środków</t>
  </si>
  <si>
    <t>Współorganizacja lub organizacja przedsięwzięć  związanych z rozwojem obszarów  wiejskich oraz promocją informacji i doświadczeń  wśród zainteresowanych  podmiotów Sieci.</t>
  </si>
  <si>
    <t>w zależności od liczby zgłoszeń oraz dostępności środków;
Święta powiatowe, gminne, dożynki i inne</t>
  </si>
  <si>
    <t>Zamieszczanie w mediach treści promujących aktywność i zaangażowanie mieszkańców obszarów wiejskich, w tym najciekawsze przykłady podejmowania ich działalności</t>
  </si>
  <si>
    <t>Min. 2 rocznie;
Audycje telewizyjne, radiowe, artykuły w prasie.</t>
  </si>
  <si>
    <t>Szkolenia tematyczne według potrzeb wskazanych przez LGD.</t>
  </si>
  <si>
    <t>Min. 2 rocznie;
Organizacja szkoleń, zapewnienie ekspertów, moderatorów, wykładowców, opracowanie i wydanie materiałów szkoleniowych.</t>
  </si>
  <si>
    <t>Spotkania wymiana doświadczeń i informacji pomiędzy LGD.</t>
  </si>
  <si>
    <t xml:space="preserve">Na szczeblu krajowym i międzynarodowym w tym wyjazdy studyjne. </t>
  </si>
  <si>
    <t>Publikacje na temat działalności LGD.</t>
  </si>
  <si>
    <t>Wyjazdy studyjne krajowe i zagraniczne pracowników Sekretariatu Regionalnego KSOW oraz pracowników mających w zakresie obowiązków współpracę w ramach Krajowej Sieci Obszarów Wiejskich celem wymiany doświadczeń  w zakresie funkcjonowania KSOW i realizacji działań objętych Planem Działania Krajowej Sieci Obszarów Wiejskich na lata 2012 – 2013.</t>
  </si>
  <si>
    <t>Materiały informacyjno – promocyjne na temat SR KSOW.</t>
  </si>
  <si>
    <t>w zależności od dostępności środków;
Gadżety promocyjne (w tym gadżety w postaci produktów regionalnych tj. konfitury, miód itp.)</t>
  </si>
  <si>
    <t>Dystrybucja Biuletynu KSOW.</t>
  </si>
  <si>
    <t>Administrowanie podstrony internetowej SR KSOW</t>
  </si>
  <si>
    <t xml:space="preserve">Udział Województwa Lubuskiego 
w wydarzeniach targowo – wystawienniczych o tematyce związanej z systemami jakości żywności i turystyki wiejskiej oraz rozwojem obszarów wiejskich w kraju i zagranicą. 
</t>
  </si>
  <si>
    <t>Min. 3 rocznie;
Planowany jest udział w najważniejszych targach krajowych i zagranicznych takich jak: Grüne Woche, Agrotravel, Polagra Food, Gastrofood, Natura Food i inne.</t>
  </si>
  <si>
    <t>Wyjazdy studyjne krajowe i zagraniczne, w celu  korzystania z dobrych praktyk związanych z rozwojem obszarów wiejskich, nawiązywanie współpracy z podmiotami krajów UE zaangażowanymi w rozwój obszarów wiejskich.</t>
  </si>
  <si>
    <t xml:space="preserve">w zależności od liczby zgłoszeń partnerów oraz dostępności środków;
Udział w konferencjach, seminariach i szkoleniach na poziomie krajowym i międzynarodowym </t>
  </si>
  <si>
    <t>Współpraca regionalna i międzynarodowa z instytucjami zajmującymi się rozwojem obszarów wiejskich .</t>
  </si>
  <si>
    <t>Według uzasadnionych potrzeb</t>
  </si>
  <si>
    <t>Analiza sytuacji rozwoju obszarów wiejskich w Województwie Lubuskim pod względem osiągnięć, potrzeb i kierunków rozwoju.</t>
  </si>
  <si>
    <t>Min. 1 rocznie;
Badania naukowe, ekspertyzy, opracowania, spotkania, seminaria lub konferencje.</t>
  </si>
  <si>
    <t>SEKRETARIAT REGIONALNY WOJEWÓDZTWA ŁÓDZKIEGO</t>
  </si>
  <si>
    <t>Wojewódzki konkurs na najlepsze gospodarstwo agroturystyczne „Złota Grusza”</t>
  </si>
  <si>
    <t>W tym także organizacja konferencji podsumowującej konkurs oraz kompanii bilbordowej</t>
  </si>
  <si>
    <t>Organizacja konkursów, olimpiad, spartakiad</t>
  </si>
  <si>
    <t>Organizacja i udział w konferencjach, i szkoleniach na temat możliwości pozyskiwania środków unijnych na realizację projektów, dobrych praktyk oraz wszelkich działań przyczyniających się do rozwoju obszarów wiejskich</t>
  </si>
  <si>
    <t xml:space="preserve">Tematyka:
1.odnawialne źródła energii
2. rolnictwo ekologiczne
3. rozwój agroturystyki 
i turystyki wiejskiej
z uwzględnieniem lokalnej tradycji
4.pozyskiwanie innych niż z EFFROW źródeł finansowania projektów
5. rozwój sektora rolno-spożywczego
6. tworzenie grup producentów rolnych
</t>
  </si>
  <si>
    <t>Europejskie Forum Młodych Rolników</t>
  </si>
  <si>
    <t>Publikacje artykułów, broszur, folderów, wyników badań z zakresu rozwoju obszarów wiejskich</t>
  </si>
  <si>
    <t>Współorganizacja i udział w targach, wystawach, pokazach, kiermaszach z zakresu rolnictwa i rozwoju obszarów wiejskich</t>
  </si>
  <si>
    <t>Jarmark Wojewódzki</t>
  </si>
  <si>
    <t xml:space="preserve">Warsztaty produktów tradycyjnych 
i regionalnych oraz kultury i folkloru województwa łódzkiego
</t>
  </si>
  <si>
    <t xml:space="preserve">Programy telewizyjne i radiowe 
o zasięgu regionalnym
</t>
  </si>
  <si>
    <t xml:space="preserve">Tematyka:
1.odnawialne źródła energii
2. rolnictwo ekologiczne
3. rozwój agroturystyki 
i turystyki wiejskiej
z uwzględnieniem lokalnej tradycji
4. działalność LGD
</t>
  </si>
  <si>
    <t xml:space="preserve">Szkolenia dla LGD </t>
  </si>
  <si>
    <t xml:space="preserve">Konferencje, wyjazdy studyjne, spotkania dla LGD w celu wymiany doświadczeń (w tym finansowanie regionalnych sieci LGD) </t>
  </si>
  <si>
    <t>Tematyka uzależniona od bieżących potrzeb zgłaszanych przez LGD</t>
  </si>
  <si>
    <t xml:space="preserve">1. Konferencje, wyjazdy studyjne, spotkania dla LGD inicjujące
i wspierające projekty współpracy
</t>
  </si>
  <si>
    <t xml:space="preserve">Biuletyn informacyjny KSOW </t>
  </si>
  <si>
    <t>Współpraca z mediami</t>
  </si>
  <si>
    <t xml:space="preserve">1. Produkcje filmowe
2. Wkładki do prasy
3.Ogłoszenia 
w prasie i telewizji na temat inicjatyw podejmowanych przez KSOW
</t>
  </si>
  <si>
    <t>Materiały informacyjno-promocyjne dot. PROW/KSOW</t>
  </si>
  <si>
    <t>Organizacja wyjazdów studyjnych przyczyniających się do rozwoju obszarów wiejskich</t>
  </si>
  <si>
    <t>1. wyjazdy studyjne z zakresu rozwoju obszarów wiejskich</t>
  </si>
  <si>
    <t>Spotkania partnerów sieci inicjujące współpracę</t>
  </si>
  <si>
    <t xml:space="preserve">Organizacja spotkań 
z uwzględnieniem podziałów tematycznych
</t>
  </si>
  <si>
    <t>Współpraca z instytucjami branżowymi, uczelniami wyższymi, instytutami i innymi podmiotami zaangażowanymi w rozwój obszarów wiejskich</t>
  </si>
  <si>
    <t xml:space="preserve">1. Badania naukowe  i ekspertyzy, opracowania
2. Seminaria / konferencje
</t>
  </si>
  <si>
    <t>SEKRETARIAT REGIONALNY WOJEWÓDZTWA MAŁOPOLSKIEGO</t>
  </si>
  <si>
    <t xml:space="preserve">Konkursy horyzontalne (dotyczące całej Małopolski) m.in.:
• „Przyjazna wieś”
• Na najlepsze gospodarstwo ekologiczne
• Na najlepsze gospodarstwo agroturystyczne
• Na najlepszy projekt z zakresu „Odnowa i rozwój wsi”
• Na najlepszy projekt z zakresu ochrony środowiska realizowany na obszarach wiejskich
</t>
  </si>
  <si>
    <t>Podjęcie uchwały przez ZWM (zatwierdzenie regulaminów), zlecenie przeprowadzenia konkursu partnerowi KSOW lub realizacja zasobami własnymi SR KSOW</t>
  </si>
  <si>
    <t>Wspieranie lokalnej tradycji i promocji produktów regionalnych, promocja agroturystyki poprzez m.in. uczestnictwo w targach zagranicznych i krajowych, wystawach, imprezach regionalnych, w tym stworzenie jednolitej koncepcji promocji (kampania, konkursy, materiały promocyjne) małopolskich produktów regionalnych i jej realizacja podczas ww. wydarzeń</t>
  </si>
  <si>
    <t xml:space="preserve">Udział w imprezach tematycznych, targi, wystawy, kampanie promocyjne, materiały informacyjne i inne 
Wymiana informacji
i doświadczeń 
w ramach KSOW na poziomie regionalnym lub ogólnopolskim lub międzynarodowym
</t>
  </si>
  <si>
    <t>Organizacja szkoleń tematycznych dla LGD, konsultacji oraz spotkań – tematyka tych działań dotyczyć będzie nie tylko zagadnień merytorycznych związanych z wdrażaniem Lokalnych Strategii Rozwoju, lecz także umiejętności członków LGD i pracowników ich biur niezbędnych do budowania lokalnych więzi i kreowania oddolnych inicjatyw</t>
  </si>
  <si>
    <t xml:space="preserve">Szkolenia (nabywanie oraz doskonalenie umiejętności), szkolenia tematyczne, warsztaty, spotkania;
Szkolenia odpowiadające potrzebom LGD
(w tym pracownicy SR KSOW)
</t>
  </si>
  <si>
    <t>Finansowanie Małopolskiej Sieci LGD</t>
  </si>
  <si>
    <t>Organizacja spotkań sieci zgodnie z zapotrzebowaniem zgłaszanym przez MSLGD</t>
  </si>
  <si>
    <t>Konferencje, spotkania, seminaria, warsztaty z zakresu rozwoju obszarów wiejskich</t>
  </si>
  <si>
    <t xml:space="preserve">Liczba konferencji, seminariów, spotkań stosownie do bieżącego zapotrzebowania;
Przeznaczone dla partnerów KSOW
</t>
  </si>
  <si>
    <t xml:space="preserve">Wydawnictwa dotyczące rozwoju obszarów wiejskich (wydawnictwa tematyczne dotyczące zagadnień istotnych dla rozwoju małopolskich wsi), wydawnictwa/albumy/ulotki promujące działania LGD i obszar ich funkcjonowania, itp. </t>
  </si>
  <si>
    <t xml:space="preserve">Opracowanie, wydanie i dystrybucja publikacji </t>
  </si>
  <si>
    <t>Monitoring funkcjonowania KSOW</t>
  </si>
  <si>
    <t>Zgodnie z zaleceniami SC KSOW</t>
  </si>
  <si>
    <t xml:space="preserve">Wyjazdy w celu wymiany informacji, doświadczeń i know-how z zakresu rozwoju obszarów wiejskich – tematyka wizyt uzależniona zostanie od potrzeb zgłaszanych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</si>
  <si>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 xml:space="preserve">Wizyty studyjne krajowe, zagraniczne;
Uczestnikami mogą być: partnerzy KSOW i pracownicy SR KSOW.
Wybór uczestników wyjazdów uzależniony będzie od ich tematyki, szczególna uwaga zostanie zwrócona na możliwość wykorzystania efektów wizyty studyjnej w Małopolsce (np. wykorzystanie dobrych praktyk)
</t>
  </si>
  <si>
    <t>Współpraca regionalna i międzynarodowa z instytucjami zajmującymi się rozwojem obszarów wiejskich – wizyty partnerów zagranicznych w Małopolsce, spotkania partnerów KSOW z całej Małopolski (w tym np. spartakiada zimowa)</t>
  </si>
  <si>
    <t xml:space="preserve">Spotkania, fora dyskusyjne, organizacja wizyt partnerów z kraju
i zagranicy
w województwie, imprezy o charakterze sportowo-kulturalnym
</t>
  </si>
  <si>
    <t>Analiza bieżącej sytuacji oraz zmian zachodzących na obszarach wiejskich Małopolski,  w szczególności pod kątem dalszych potrzeb i kierunków ich rozwoju. Określenie tematyki badań oraz sposobu wykorzystania ich wyników będzie uzależnione od potrzeb w tym zakresie związanych z przygotowywaniem dokumentów i założeń realizacyjnych dot. okresu programowania 2014-2020</t>
  </si>
  <si>
    <t xml:space="preserve">Badania naukowe, ekspertyzy, opracowania;
Szczególna uwaga zostanie skierowana na badanie tzw. wartości dodanej wytworzonej
w wyniku realizacji inicjatyw oddolnych
</t>
  </si>
  <si>
    <t>"Przyjazna Wieś" - etap regionalny ogólnopolskiego konkursu na najlepszy projekt zrealizowany na terenach wiejskich w zakresie infrastruktury przy wsparciu środków unijnych.</t>
  </si>
  <si>
    <t xml:space="preserve">1. organizacja i przeprowadzenie konkursu
2. popularyzacja konkursu i promocja zwycięzców 
</t>
  </si>
  <si>
    <t>Przedsięwzięcia promujące rolnictwo ekologiczne oraz wymiana wiedzy w tym zakresie</t>
  </si>
  <si>
    <t xml:space="preserve">1. organizacja i przeprowadzenie konkursu
2. sporządzenie materiału informacyjnego
3. aktualizacja bazy danych gospodarstw ekologicznych
</t>
  </si>
  <si>
    <t xml:space="preserve">1. organizacja przedsięwzięć,                                                                                    
2. przygotowanie i wydanie materiałów okolicznościowych.                                                                                   
</t>
  </si>
  <si>
    <t xml:space="preserve">Organizacja przedsięwzięć promujących kujawsko-pomorską agroturystykę </t>
  </si>
  <si>
    <t xml:space="preserve">1. organizacja przedsięwzięć,
2. wydanie materiałów informacyjnych,
3. aktualizacja bazy danych gospodarstw agroturystycznych
</t>
  </si>
  <si>
    <t>Organizacja regionalnych konkursów, pokazów i wystaw wyróżniających się firm i innych uczestników rynku rolno-spożywczego</t>
  </si>
  <si>
    <t xml:space="preserve">1. organizacja imprez, 
2. wydanie okolicznościowych materiałów.
</t>
  </si>
  <si>
    <t xml:space="preserve">1. organizacja imprez, 
2. wydanie okolicznościowych materiałów,
3. aktualizacja bazy danych produktów tradycyjnych.
</t>
  </si>
  <si>
    <t>Konkurs na najlepszy projekt zrealizowany w ramach lokalnej strategii rozwoju</t>
  </si>
  <si>
    <t xml:space="preserve">1. organizacja konkursu,
2. popularyzacja najlepszych projektów.
</t>
  </si>
  <si>
    <t xml:space="preserve">Organizacja szkoleń, seminariów 
i warsztatów oraz wizyt studyjnych 
z prezentacją  przykładów dobrych praktyk dla odbiorców lokalnych 
z Kujawsko-Pomorskiego 
</t>
  </si>
  <si>
    <t xml:space="preserve">1. organizacja szkoleń, seminariów 
i warsztatów, wizyt studyjnych
2. wydanie materiałów informacyjnych.
</t>
  </si>
  <si>
    <t>Organizacja i udział w imprezach krajowych i zagranicznych promujących dziedzictwo kulinarne oraz ludową tradycję kulturową województwa kujawsko-pomorskiego</t>
  </si>
  <si>
    <t xml:space="preserve">1. organizacja imprez,
2. wydanie materiałów informacyjnych.
</t>
  </si>
  <si>
    <t>Wdrażanie systemu nadawania marki związanej z produktem tradycyjnym oraz promocja marki i certyfikowanych produktów</t>
  </si>
  <si>
    <t xml:space="preserve">1. wdrożenie systemu identyfikacji 
i procedur nadawanie produktom tradycyjnym marki,
2. kampania informacyjna i promocja marki.
</t>
  </si>
  <si>
    <t xml:space="preserve">1. organizacja przedsięwzięć,
2. wydanie materiałów informacyjnych.
</t>
  </si>
  <si>
    <t xml:space="preserve">Organizacja przedsięwzięć związanych z prezentacją przykładów dobrych praktyk na rzecz zrównoważonego rozwoju obszarów wiejskich m.in 
z uwzględnieniem ochrony środowiska
</t>
  </si>
  <si>
    <t>Organizacja szkoleń i warsztatów z prezentacją dobrych praktyk służących rozwojowi obszarów wiejskich oraz podnoszących umiejętności korzystania ze środków zewnętrznych</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</si>
  <si>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</si>
  <si>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1. organizacja szkoleń, warsztatów, spotkań, seminariów, wizyt studyjnych, spotkań, itp                                                                                                                         
2. zapewnienie moderatorów, ekspertów 
i wykładowców,                                                                   
3. przygotowanie i wydanie  materiałów szkoleniowych.                                                                                  
</t>
  </si>
  <si>
    <t xml:space="preserve">Budowa i aktualizacja bazy danych 
o uczestnikach regionalnych KSOW
</t>
  </si>
  <si>
    <t xml:space="preserve">1. pozyskanie informacji do bazy danych,                                                                   
2. publikacja materiałów informacyjnych 
na stronach internetowych,                                                   
3. aktualizacja danych.
</t>
  </si>
  <si>
    <t>Budowa i aktualizacja  regionalnego kalendarium działań KSOW</t>
  </si>
  <si>
    <t xml:space="preserve">1. pozyskanie danych do kalendarium,                                                                                        
2. umieszczenie bazy na stronach internetowych,                                                        
3. aktualizacja danych.
</t>
  </si>
  <si>
    <t>Działania organizacyjne przy realizacji planu działania Sekretariatu Regionalnego KSOW</t>
  </si>
  <si>
    <t xml:space="preserve">1. pozyskanie informacji dot. organizacji poszczególnych imprez,                                                                   
2. powołanie komisji konkursowych,                                                                             
3. logistyka,                                                                                                           
4. przygotowanie wydawnictw,                                                                                               
5. pozyskiwanie wystawców i uczestników imprez.
</t>
  </si>
  <si>
    <t>Obsługa merytoryczna regionalnego portalu internetowego KSOW</t>
  </si>
  <si>
    <t xml:space="preserve">1. pozyskanie informacji,                                                                                        
2. umieszczenie oferty na stronach internetowych,                                                        
3. aktualizacja danych.
</t>
  </si>
  <si>
    <t xml:space="preserve">Organizacja spotkań, seminariów 
i konferencji oraz innych imprez służących wzmocnieniu powiązań KSOW
</t>
  </si>
  <si>
    <t xml:space="preserve">1. organizacja spotkań, seminariów 
i konferencji,
2. wydanie materiałów informacyjnych. 
</t>
  </si>
  <si>
    <t xml:space="preserve">Organizacja przedsięwzięć informacyjnych i promujących KSOW 
oraz realizowany "Plan Działania" 
</t>
  </si>
  <si>
    <t xml:space="preserve">1. organizacja i współorganizacja przedsięwzięć,2. pozyskanie współorganizatorów i uczestników,
3. promocja.
</t>
  </si>
  <si>
    <t>Organizacja konferencji konsultacyjnych dotyczących KSOW oraz Planu Działania na lata 2014-2015</t>
  </si>
  <si>
    <t xml:space="preserve">1. organizacja konferencji,
2. wydanie materiałów informacyjnych.
</t>
  </si>
  <si>
    <r>
      <rPr>
        <sz val="10"/>
        <color indexed="8"/>
        <rFont val="Times New Roman"/>
        <family val="1"/>
      </rPr>
      <t xml:space="preserve">Działania regionalne mające na celu  rozwój obszarów wiejskich z udziałem ekspertów krajowych 
i zagranicznych </t>
    </r>
    <r>
      <rPr>
        <b/>
        <sz val="10"/>
        <color indexed="8"/>
        <rFont val="Times New Roman"/>
        <family val="1"/>
      </rPr>
      <t xml:space="preserve">
</t>
    </r>
  </si>
  <si>
    <r>
      <rPr>
        <sz val="10"/>
        <color indexed="8"/>
        <rFont val="Times New Roman"/>
        <family val="1"/>
      </rPr>
      <t xml:space="preserve">1. wykłady, prezentacje, konsultacje,                                                                     
2. zapewnienie udziału ekspertów 
w imprezie.         </t>
    </r>
    <r>
      <rPr>
        <b/>
        <sz val="10"/>
        <color indexed="8"/>
        <rFont val="Times New Roman"/>
        <family val="1"/>
      </rPr>
      <t xml:space="preserve">                                                                
</t>
    </r>
  </si>
  <si>
    <t>Wizyty studyjne na temat  aspektów rozwoju obszarów wiejskich w regionach UE.</t>
  </si>
  <si>
    <t xml:space="preserve">1. uzgodnienie programu,                                                                           
2. logistyka wyjazdu,                                                                                     
3. przekazanie nabytych umiejętności podczas organizowanych spotkań, szkoleń i konferencji.
</t>
  </si>
  <si>
    <t xml:space="preserve">Współpraca ze szkołami wyższymi 
i innymi placówkami edukacyjnymi 
z Kujawsko-Pomorskiego w zakresie prac nad problematyką rozwoju obszarów wiejskich
</t>
  </si>
  <si>
    <t xml:space="preserve">1. pozyskanie informacji nt. prac 
nad problematyką obszarów wiejskich,                                                                   
2. publikacja opracowań, analiz i ekspertyz
</t>
  </si>
  <si>
    <t>Aktywizacja organizacji pozarządowych działających na rzecz rozwoju obszarów wiejskich na terenie Kujaw i Pomorza</t>
  </si>
  <si>
    <t xml:space="preserve">1. pozyskanie informacji nt. organizacji pozarządowych,                                                                   
2. umieszczenie danych stronach internetowych,                                                        
3. aktualizacja danych,                                                                                               
4. inicjowanie spotkań organizacji pozarządowych.
</t>
  </si>
  <si>
    <t xml:space="preserve">Współpraca z administracją rządową 
oraz organizacjami na temat problemów 
w działalności sektora rolno-spożywczego
</t>
  </si>
  <si>
    <t xml:space="preserve">1. pozyskanie informacji nt. problemów,                                                              
2. inicjowanie spotkań, szkoleń, konferencji.
</t>
  </si>
  <si>
    <t>Konferencje krajowe i regionalne rozpowszechniające informacje na temat polityki rozwoju obszarów wiejskich</t>
  </si>
  <si>
    <t>Analizy i ekspertyzy dotyczące wdrażania polityki rozwoju obszarów wiejskich</t>
  </si>
  <si>
    <t xml:space="preserve">1. zapewnienie wykonawców, ekspertów,
2. publikacja wyników prac,
3. organizacja konferencji i seminariów
</t>
  </si>
  <si>
    <t>SEKRETARIAT REGIONALNY WOJEWÓDZTWA MAZOWIECKIEGO</t>
  </si>
  <si>
    <t xml:space="preserve">Konferencje m.in.:
- Mazowiecki Kongres Rozwoju Obszarów Wiejskich
</t>
  </si>
  <si>
    <t>Organizacja imprez na temat działań z zakresu kształtowania polityki wspierania rozwoju terenów wiejskich, perspektyw podejścia Leader  w Polsce i Europie, przyszłości Wspólnej Polityki Rolnej, wpływu środków UE na rozwój obszarów wiejskich oraz promujących wszelkie programy i inicjatywy służące rozwojowi obszarów wiejskich</t>
  </si>
  <si>
    <t xml:space="preserve">Konkursy m.in.:
- ekologiczny
- „Przyjazna Wieś”
</t>
  </si>
  <si>
    <t>Realizacja konkursów (co najmniej dwóch rocznie) mających na celu ukazanie najlepszych praktyk, projektów realizowanych na terenie obszarów wiejskich, promocję dziedzictwa kulinarnego, rolnictwa ekologicznego oraz działań aktywizujących</t>
  </si>
  <si>
    <t xml:space="preserve">RAZEM:
</t>
  </si>
  <si>
    <t xml:space="preserve">Działalność edukacyjno szkoleniowa
i publikacje tematyczne  
</t>
  </si>
  <si>
    <t xml:space="preserve">Działania realizowane w ramach bloków tematycznych w szczególności:
1. produkt tradycyjny i regionalny na Mazowszu 
2. rolnictwo ekologiczne i promocja żywności ekologicznej, w tym certyfikowane gospodarstwa ekologiczne
4. sieć dziedzictwa kulinarnego
5. grupy producentów rolnych
6. zrównoważony rozwój z uwzględnieniem ochrony środowiska
7. sieć edukacyjnych gospodarstw agroturystycznych
8. turystyka wiejska 
9. propagowanie rozwoju przedsiębiorczości i spółdzielczości i inne formy aktywizacji 
</t>
  </si>
  <si>
    <t>Imprezy promocyjne, wystawy, targi m.in.: Międzynarodowe Targi Turystyki Wiejskiej i Agroturystyki AGROTRAVEL</t>
  </si>
  <si>
    <t xml:space="preserve">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 </t>
  </si>
  <si>
    <t>Cykl programów szkoleniowych dla przedstawicieli Lokalnych Grup Działania</t>
  </si>
  <si>
    <t xml:space="preserve">Usługa przeprowadzenia cyklu szkoleń - forma (np.: spotkania informacyjno szkoleniowe, 
e-learning) i zakres (np.: rachunkowość i zarządzanie, marketing regionalny, prawo zamówień publicznych, rozwój przedsiębiorczości na wsi) według zdefiniowanych potrzeb
</t>
  </si>
  <si>
    <t xml:space="preserve">Konkurs (i/lub publikacja) na temat najciekawszych produktów turystycznych na obszarach wiejskich </t>
  </si>
  <si>
    <t xml:space="preserve">Konkurs ma celu aktywizację Lokalnych Grup Działania pod kontem realizacji lokalnych strategii rozwoju i publikację najciekawszych pomysłów </t>
  </si>
  <si>
    <t>Identyfikacja partnerów zagranicznych dla LGD</t>
  </si>
  <si>
    <t xml:space="preserve">Pozyskiwanie informacji i umieszczanie ofert współpracy na stronie internetowej KSOW, aktualizacja danych </t>
  </si>
  <si>
    <t>Promocja w mediach</t>
  </si>
  <si>
    <t xml:space="preserve">Wkładki tematyczne oraz audycje na temat  rozwoju obszarów wiejskich na Mazowszu </t>
  </si>
  <si>
    <t xml:space="preserve">Elementy systemu wizualizacji KSOW </t>
  </si>
  <si>
    <t>Projekt graficzny i wykonanie  gadżetów z logo KSOW, w tym również ulotek informacyjnych o KSOW</t>
  </si>
  <si>
    <t>Wizyty studyjne</t>
  </si>
  <si>
    <t>Cykl wizyt krajowych i zagranicznych w związku z wymianą doświadczeń i dobrych praktyk, w tym udział w kampanii edukacyjno-promocyjnej Krajowego Stowarzyszenia Sołtysów</t>
  </si>
  <si>
    <t xml:space="preserve">Współpraca ze szkołami wyższymi 
i jednostkami badawczo – rozwojowymi
</t>
  </si>
  <si>
    <t>Dofinansowanie konferencji i sympozjów naukowych lub popularno – naukowych poświęconych rozwojowi obszarów wiejskich na Mazowszu, a także opracowanie treści, druk publikacji o charakterze informacyjnym na temat obszarów wiejskich</t>
  </si>
  <si>
    <t xml:space="preserve">Organizacja spartakiady partnerów KSOW, spotkań informacyjno – szkoleniowych dla poszczególnych podmiotów, w tym dla przedstawicieli samorządu rolniczego </t>
  </si>
  <si>
    <t xml:space="preserve">Bazy danych Partnerów Sieci </t>
  </si>
  <si>
    <t xml:space="preserve">Aktualizacja baz danych Partnerów Sieci, pozyskiwanie nowych partnerów (promowanie KSOW, na spotkaniach, szkoleniach 
i konferencjach) 
</t>
  </si>
  <si>
    <t xml:space="preserve">Konkurs na najlepszą pracę magisterską z zakresu rozwoju obszarów wiejskich i publikacja zwycięskiej pracy </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</si>
  <si>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</si>
  <si>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</si>
  <si>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</si>
  <si>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</si>
  <si>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</si>
  <si>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</si>
  <si>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 xml:space="preserve">Organizacja konkursów w celu wyłonienia najlep-szych zrealizowanych inicjatyw, działań i projektów </t>
  </si>
  <si>
    <t>organizacja min. 5 konkursów, w tym konferencje podsumowujące konkurs i publikacje pokonkursowe</t>
  </si>
  <si>
    <t xml:space="preserve">Wymiana wiedzy i doświadczeń o dobrych prakty-kach w zakresie odnowy wsi i inicjatyw społecz-nych </t>
  </si>
  <si>
    <t>organizacja min. 2 konferencji, wyjazd studyjny, publikacja</t>
  </si>
  <si>
    <t>Wymiana wiedzy i doświadczeń o dobrych prakty-kach w zakresie PROW 2007-2013</t>
  </si>
  <si>
    <t>organizacja min. 1 konferencji</t>
  </si>
  <si>
    <t>Przyszłość WPR po 2013 roku</t>
  </si>
  <si>
    <t xml:space="preserve">Wymiana wiedzy i doświadczeń w zakresie zrów-noważonego rozwoju obszarów wiejskich </t>
  </si>
  <si>
    <t>Minimum: 2 warsztaty, 3 konferen-cje, 1 podróż studyjna , 1 publikacja i/lub opracowanie merytoryczne, 1 szkolenie</t>
  </si>
  <si>
    <t>Wymiana wiedzy i doświadczeń w zakresie rolnic-twa, leśnictwa, łowiectwa, porejestrowego do-świadczalnictwa odmianowego oraz GMO</t>
  </si>
  <si>
    <t>Minimum: 4 konferencje lub spotka-nia o niższej randze, 1 warsztaty, 1 wystawa, 1 materiał informacyjno-promocyjny, 1 podróż studyjna, 1 seminarium i/lub szkolenie</t>
  </si>
  <si>
    <t xml:space="preserve">Wymiana wiedzy i doświadczeń oraz budowanie współpracy sieciowej w zakresie dziedzictwa kultu-rowego, w tym kulinarnego </t>
  </si>
  <si>
    <t>Minimum: 1 konferencja lub spotka-nie o niższej randze, 1 seminarium, 1 podróż studyjna, 1 materiały in-formacyjno-promocyjne, 1 publika-cja, 1 targi i/lub wystawa,  konkursy, szkolenia, warsztaty</t>
  </si>
  <si>
    <t xml:space="preserve">Wymiana wiedzy i doświadczeń w zakresie realizacji inicjatyw oddolnych, w tym idei odnowy wsi </t>
  </si>
  <si>
    <t>Minimum 1 konferencja lub spotkanie o niższej randze, 1 szkolenie, 1 publikacja i/lub film , materiał in-formacyjno-promocyjny, podróż studyjna, opracowanie merytoryczne, warsztaty</t>
  </si>
  <si>
    <t>Wymiana wiedzy i doświadczeń w zakresie rozwoju turystyki wiejskiej, w tym agroturystyki</t>
  </si>
  <si>
    <t>Minimum 1  spotkanie, 1 szkolenie, seminarium, podróż studyjna, mate-riały informacyjno-promocyjne</t>
  </si>
  <si>
    <t>Przygotowanie programu szkoleniowego dla LGD oraz wymiana wiedzy i doświadczeń pomiędzy LGD, w tym budowanie współpracy sieciowej</t>
  </si>
  <si>
    <t>min. 3 szkolenia, wizyty studyj-ne, spotkania, konferencje</t>
  </si>
  <si>
    <t>Uruchomienie i zarządzanie strukturami KSOW</t>
  </si>
  <si>
    <t>Działania informacyjno-promocyjne KSOW</t>
  </si>
  <si>
    <t>Monitorowanie i ocena KSOW</t>
  </si>
  <si>
    <t>Współpraca z partnerami KSOW, aktywizacja partnerów KSOW</t>
  </si>
  <si>
    <t xml:space="preserve">Spotkania z partnerami KSOW, sekretariatami KSOW, w tym spotkania koordynacyjne dot. realizacji Planu działania - re-alizacja wg potrzeb </t>
  </si>
  <si>
    <t>Akcja informacyjno-promocyjna dot. KSOW</t>
  </si>
  <si>
    <t>Np. spoty, audycje, artykuły, wkładki, filmy nt KSOW, w tym realizacji Planu działania</t>
  </si>
  <si>
    <t>Materiały, gadżety promocyjne KSOW oraz systemy informacji wizualnej KSOW</t>
  </si>
  <si>
    <t xml:space="preserve">Bieżący monitoring realizacji Planu działania KSOW oraz funkcjonowania KSOW w województwie </t>
  </si>
  <si>
    <t xml:space="preserve">Analizy pracowników SR </t>
  </si>
  <si>
    <t xml:space="preserve">Realizacja porozumienia dotyczącego Programu konso-lidacji towarowych producentów rolnych województwa opolskiego </t>
  </si>
  <si>
    <t>Minimum: 2 podróże studyjne, 1 konferencja, 2 szkolenia, 1 publikacja, materiał informacyjno-promocyjny</t>
  </si>
  <si>
    <t>Podróże studyjne z zakresu rolnictwa i rozwoju obsza-rów wiejskich</t>
  </si>
  <si>
    <t>Minimum 4 podróże studyjne</t>
  </si>
  <si>
    <t>Udział w targach, kiermaszach z zakresu rolnictwa i rozwoju obszarów wiejskich</t>
  </si>
  <si>
    <t>Minimum 4 przedsięwzięcia</t>
  </si>
  <si>
    <t xml:space="preserve">Współpraca, wymiana wiedzy i doświadczeń z zakresu prac tematycznych grup (zespołów) roboczych formalnych i nie-formalnych </t>
  </si>
  <si>
    <t xml:space="preserve">Minimum: 1 spotkanie i/lub warsztaty i/lub seminaria  </t>
  </si>
  <si>
    <t xml:space="preserve"> Współpraca z partnerami sieci KSOW i podmiotami zainteresowanymi współpracą w zakresie KSOW </t>
  </si>
  <si>
    <t>Minimum 2 opracowania badawcze (analiza lub eks-pertyza, opracowanie na-ukowe)</t>
  </si>
  <si>
    <t>SEKRETARIAT REGIONALNY WOJEWÓDZTWA PODKARPACKIEGO</t>
  </si>
  <si>
    <t>Organizacja konkursów w celu wyłonienia najlepszych zrealizowanych inicjatyw, działań i projektów zakresu rolnictwa i obszarów wiejskich.</t>
  </si>
  <si>
    <t>W działanie wpisuje się m.in. projekt sieciujący „Konkurs na najlepszy projekt infrastrukturalny na obszarach wiejskich sfinansowany ze środków UE Przyjazna wieś 2012”</t>
  </si>
  <si>
    <t>Konferencja Leader</t>
  </si>
  <si>
    <t>W ramach działania planuje się realizację projektu sieciującego „Konferencja dotycząca przyszłości podejścia Leader w Polsce i Europie”</t>
  </si>
  <si>
    <t>Działania służące promocji regionalnego dziedzictwa kulinarnego</t>
  </si>
  <si>
    <t>Organizacja Międzynarodowych Targów Żywności Ekologicznej „Ekogala”</t>
  </si>
  <si>
    <t>Targi organizowane są cyklicznie</t>
  </si>
  <si>
    <t>Współorganizacja i udział w targach, wyjazdach oraz innych przedsięwzięciach z zakresu rolnictwa i rozwoju obszarów wiejskich i wymiany dobrych praktyk</t>
  </si>
  <si>
    <t>Inicjatywy wspierające realizację LSR przez poszczególne LGD</t>
  </si>
  <si>
    <t>Na wniosek LGD po podjęciu stosownej uchwały przez Zarząd Województwa</t>
  </si>
  <si>
    <t>Produkcja ogrodnicza szansą dla Podkarpacia</t>
  </si>
  <si>
    <t xml:space="preserve">Organizacja regionalnej wystawy ogrodniczej, </t>
  </si>
  <si>
    <t>Organizacja spotkań Podkarpackiego Forum LGD</t>
  </si>
  <si>
    <t>Wg zapotrzebowania LGD</t>
  </si>
  <si>
    <t>Szkolenia</t>
  </si>
  <si>
    <t>Zaprojektowanie, wykonanie oraz dystrybucja materiałów promocyjnych i informacyjnych dotyczących KSOW</t>
  </si>
  <si>
    <t>Materiały na potrzeby konferencji, spotkań, szkoleń oraz dla partnerów KSOW</t>
  </si>
  <si>
    <t xml:space="preserve">Organizacja wymiany doświadczeń i „know-how” we współpracy z partnerami krajowymi 
i międzynarodowymi
</t>
  </si>
  <si>
    <t>Organizacja wyjazdów, wizyt, konferencji, targów</t>
  </si>
  <si>
    <t>Realizacja projektów służących wzmocnieniu działań partnerów sieci na rzecz rozwoju obszarów wiejskich</t>
  </si>
  <si>
    <t xml:space="preserve">Organizacja szkoleń, konferencji, wyjazdów, publikacji dotyczących projektów </t>
  </si>
  <si>
    <t>W ramach działania planuje się realizację projektu sieciującego „Organizacja spartakiady partnerów KSOW</t>
  </si>
  <si>
    <t>Spotkania konferencje, opracowania i ekspertyzy i inne działania służące analizie kierunków rozwoju obszarów wiejskich w tym m. in. w aspekcie wyrównywania szans, ochrony środowiska oraz wykorzystanie energii ze źródeł odnawialnych</t>
  </si>
  <si>
    <t xml:space="preserve">Publikacje i opracowania dotyczące rozwoju rolnictwa i obszarów wiejskich w województwie podkarpackim, w tym również w aspekcie podnoszenia wiedzy i kwalifikacji mieszkańców obszarów wiejskich, m. in. w zakresie ochrony środowiska oraz wykorzystania energii ze źródeł odnawialnych </t>
  </si>
  <si>
    <t>Filmy edukacyjne, audycje TV oraz w radio, inne materiały i publikacje</t>
  </si>
  <si>
    <t>Propagowanie rolnictwa ekologicznego oraz podnoszenie poziomu wiedzy o żywności ekologicznej</t>
  </si>
  <si>
    <t>wyjazdy szkoleniowe do gospodarstw ekologicznych, konferencje, publikacje</t>
  </si>
  <si>
    <t>SEKRETARIAT REGIONALNY WOJEWÓDZTWA PODLASKIEGO</t>
  </si>
  <si>
    <t xml:space="preserve">Konkurs Podlaska Agroliga </t>
  </si>
  <si>
    <t>Publikacja „Analiza zmiennych kosztów produkcji w gospodarstwach rolnych zrzeszonych w grupy producentów rolnych"</t>
  </si>
  <si>
    <t>Identyfikacja dobrych praktyk w zakresie ochrony i promocji dziedzictwa kulinarnego na przykładzie inicjatyw realizowanych na terenie gminy Szudziałowo</t>
  </si>
  <si>
    <t>„Konkurs na najlepsze gospodarstwo agroturystyczne województwa podlaskiego”</t>
  </si>
  <si>
    <t>Konkurs na najlepsze gospodarstwo ekologiczne z towarzyszącymi działaniami edukacyjnymi</t>
  </si>
  <si>
    <t xml:space="preserve">Konkurs "Piękna i estetyczna Podlaska Wieś” </t>
  </si>
  <si>
    <t xml:space="preserve">Konkurs na produkty zdatne do rejestracji w UE oraz na Liście Produktów Tradycyjnych </t>
  </si>
  <si>
    <t>Niebieska Gwiazda Bezpiecznego Gospodarstwa Agroturystycznego (kampania inf.eduk.)</t>
  </si>
  <si>
    <t>"Podlaskie Forum Agroturystyczne" wraz z zapleczem eksperckim</t>
  </si>
  <si>
    <t>Wojewódzki Konkurs Orki Pługami Tradycyjnymi</t>
  </si>
  <si>
    <t>Konkurs „Przyjazna wieś” na najlepszy projekt w zakresie infrastruktury zrealizowany na terenach wiejskich przy wsparciu środków unijnych</t>
  </si>
  <si>
    <t>działanie koordynowane przez SR KSOW</t>
  </si>
  <si>
    <t>Warsztaty służące wypracowaniu modelu siedziby dla owadów pszczołowatych (w tym dziko żyjących) zgodnej ze stylem charakterystycznym dla województwa podlaskiego</t>
  </si>
  <si>
    <t>Seminarium "Zagospodarowanie lasów prywatnych ze szczególnym uwzględnieniem współpracy ze stow. pryw. właścicieli"</t>
  </si>
  <si>
    <t>Realizacja filmu szkoleniowego dot. produkcji i użytkowania biopaliw.</t>
  </si>
  <si>
    <t>Cykl spotkań rodzinno-edukacyjnych: "Niedziela w skansenie"</t>
  </si>
  <si>
    <t>18.</t>
  </si>
  <si>
    <t>19.</t>
  </si>
  <si>
    <t>20.</t>
  </si>
  <si>
    <t>21.</t>
  </si>
  <si>
    <t>22.</t>
  </si>
  <si>
    <t>23.</t>
  </si>
  <si>
    <t>24.</t>
  </si>
  <si>
    <t>25.</t>
  </si>
  <si>
    <t>26.</t>
  </si>
  <si>
    <t>27.</t>
  </si>
  <si>
    <t>Prezentacja dobrych praktyk w zakresie sołectwa na przykładzie miejscowości Igryły (wieś cygańska)</t>
  </si>
  <si>
    <t>Opracowanie i wydanie publikacji „Przedsiębiorczość rolników województwa podlaskiego – przykłady dobrych praktyk”</t>
  </si>
  <si>
    <t>Organizacja finału wojewódzkiego "Olimpiady Młodych Producentów Rolnych" oraz udział w finale krajowym</t>
  </si>
  <si>
    <t>Realizacja działań na rzecz rozwoju aktywności kobiet oraz młodzieży z obszarów wiejskich</t>
  </si>
  <si>
    <t>Działanie koordynowane przez SR KSOW</t>
  </si>
  <si>
    <t>Wsparcie rozwoju zielarstwa w województwie podlaskim</t>
  </si>
  <si>
    <t>Przedsięwzięcie edukacyjne podczas Targów Budownictwa Wiejskiego - Budynki i Budowle Grup Producentów Rolnych</t>
  </si>
  <si>
    <t>Wyjazd studyjny dla producentów rolnych chcących wybudować budynki gospodarcze w ramach wspólnej działalności rolniczej</t>
  </si>
  <si>
    <t>Regionalna Wystawa Zwierząt Hodowlanych Szepietowo, Krajowa Wystawa Bydła</t>
  </si>
  <si>
    <t>Szkolenie kwaterodawców agroturystycznych z obszaru Podlaskiego Szlaku Bocianiego dotyczące współpracy sieciowej</t>
  </si>
  <si>
    <t xml:space="preserve">Impreza edukacyjna: Piknik w skansenie </t>
  </si>
  <si>
    <t>Udział oraz przygotowywanie relacji z krajowych i zagranicznych przedsięwzięć targowych i prezentacjach</t>
  </si>
  <si>
    <t>„Organizacja Targów AgroEkoTurystycznych w Augustowie”</t>
  </si>
  <si>
    <t xml:space="preserve">Festyn: Smaki Podlasia (2012-2013) </t>
  </si>
  <si>
    <t>Festyn: Podlaskie ziołami pachnące (2012-2013)</t>
  </si>
  <si>
    <t>Festiwal edukacyjny "Leśne zioła"</t>
  </si>
  <si>
    <t>Forum Rolnicze w Janowie</t>
  </si>
  <si>
    <t>Promocja zrównoważonego rozwoju obszarów wiejskich w aspekcie społecznym (upowszechnianie dobrych praktyk w zakresie bezpieczeństwa prac polowych) w tym organizacja udziału laureatów w targach</t>
  </si>
  <si>
    <t>Promocyjny rajd rowerowy Podlaskim Szlakiem Bocianim</t>
  </si>
  <si>
    <t>Seminarium informacyjnego „Pokonaj warrozę”</t>
  </si>
  <si>
    <t>Kampania edukacyjno-informacyjna: "A las nam rośnie…" - cykl poradnikowy dotyczący uprawy i pielęgnacji lasu"</t>
  </si>
  <si>
    <t>Impreza edukacyjna: "Kraszanki"</t>
  </si>
  <si>
    <t xml:space="preserve">Impreza edukacyjna: "Babie lato w skansenie" </t>
  </si>
  <si>
    <t xml:space="preserve">Impreza edukacyjna: "Gwiazdka w skansenie" </t>
  </si>
  <si>
    <t>Festiwal Młodzieży "Bez Granic" Różanystok 2012</t>
  </si>
  <si>
    <t>Festyn: "Zielone Świątki w skansenie"</t>
  </si>
  <si>
    <t>Festyn: "Sobótka w skansenie"</t>
  </si>
  <si>
    <t>Festyn: "Dożynki w skansenie"</t>
  </si>
  <si>
    <t>Forum Podlaskich LGD wraz ze wsparciem merytorycznym</t>
  </si>
  <si>
    <t>Audyty Zrównoważonego Rozwoju</t>
  </si>
  <si>
    <t>Ewaluacja - Metody, narzędzia i praktyczne rozwiązania w obszarze oceny realizacji stanu wdrażania LSR</t>
  </si>
  <si>
    <t>Spartakiada LGD</t>
  </si>
  <si>
    <t>Poszerzenie ilości użytkowników portalu www.podlaskie.ksow.pl</t>
  </si>
  <si>
    <t>Zakup materiałów informacyjno-promocyjnych</t>
  </si>
  <si>
    <t>Upowszechnianie i promocja działań KSOW w mediach</t>
  </si>
  <si>
    <t>Organizacja współpracy międzyterytorialnej i międzynarodowej w zakresie przedsiębiorczości na obszarach wiejskich oraz wspólnych form działalności gospodarczej</t>
  </si>
  <si>
    <t>Wsparcie rozwoju wsi tematycznych w województwie podlaskim w oparciu o ideę odnowy wsi</t>
  </si>
  <si>
    <t>Organizacja krajowych i zagranicznych wyjazdów studyjnych oraz szkoleń sprzyjających wymianie doświadczeń pomiędzy grupami producentów i podnoszeniu ich kompetencji</t>
  </si>
  <si>
    <t>Wyjazd studyjno-informacyjny dla producentów żywności ekologicznej  i kadry doradczej pn. Produkcja -przetwórstwo - promocja żywności ekologicznej</t>
  </si>
  <si>
    <t>Wsparcie kompetencji kadry nauczycielskiej szkół rolniczych w województwie podlaskim w zakresie zrównoważonego rozwoju oraz nowych wyzwań Wspólnej Polityki Rolnej</t>
  </si>
  <si>
    <t>Organizacja praktycznych zajęć terenowych prezentujących dobre przykłady w zakresie zrównoważonego rozwoju dla młodzieży uczęszczającej do szkół rolniczych w województwie podlaskim</t>
  </si>
  <si>
    <t>Organizacja współpracy międzyterytorialnej i międzynarodowej w zakresie zachowania i ochrony tradycji oraz dziedzictwa i krajobrazu kulturowego wsi oraz wzmacniania efektywności realizacji zadań przez lokalne grupy działania w tym aktywizacji społeczności wiejskiej oraz budowy i realizacji lokalnych strategii rozwoju</t>
  </si>
  <si>
    <t>Lista produktów tradycyjnych i SLOW FOOD razem! (w tym stworzenie bazy danych produktów z województwa podlaskiego oraz publikacja wyników w formie strony internetowej oraz cykl działań informacyjno-promocyjnych adresowanych do mieszkańców województwa podlaskiego, a zwłaszcza dzieci i młodzieży)</t>
  </si>
  <si>
    <t>Stworzenie i utrzymanie grupy tematycznej ds. jakości żywności funkcjonującej przy Marszałku Województwa Podlaskiego (w tym organizacja spotkań oraz zaplecza eksperckiego). Określenie i realizacja działań na rzecz opracowania standardów  w agroturystyce, produkcji lokalnej oraz zatwierdzanej oraz tworzenie zaplecza dobrych wzorców na przykładzie obiektów gospodarskich.</t>
  </si>
  <si>
    <t>Wykonanie modelowej kuchni w obiekcie agroturystycznym wraz z opracowaniem i wykonaniem drukowanej publikacji.</t>
  </si>
  <si>
    <t>Organizacja cyklu seminariów nt. Wspólna Polityka Rolna po 2013 roku i jej skutki dla podlaskiego rolnictwa</t>
  </si>
  <si>
    <t>SEKRETARIAT REGIONALNY WOJEWÓDZTWA POMORSKIEGO</t>
  </si>
  <si>
    <t>SEKRETARIAT REGIONALNY WOJEWÓDZTWA ŚLĄSKIEGO</t>
  </si>
  <si>
    <t>Aktualizacja bazy danych partnerów działających na obszarach wiejskich.</t>
  </si>
  <si>
    <t>Identyfikacja potencjalnych partnerów KSOW</t>
  </si>
  <si>
    <t>Organizacja i współorganizacja konkursów mających na celu identyfikację najlepszych praktyk oraz promocję rolnictwa i obszarów wiejskich.</t>
  </si>
  <si>
    <t>Organizacja konkursów przez SR KSOW oraz wsparcie konkursów realizowanych przez partnerów KSOW (m.in. zakup nagród, kampanie informacyjne, koszty organizacyjne, działania promujące i podsumowujące  konkursy, itp.)</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</si>
  <si>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</si>
  <si>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</si>
  <si>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Opracowanie i wydanie broszur/folderów/ informatorów / publikacji/ produkcja; emisja programów telewizyjnych i radiowych, strona internetowa, telefonia komórkowa, itp.</t>
  </si>
  <si>
    <t>Promowanie lokalnej tradycji i produktu regionalnego oraz wsparcie rozwoju turystyki wiejskiej w tym agroturystyki</t>
  </si>
  <si>
    <t xml:space="preserve">Współorganizacja działań informacyjnych i promocyjnych w tym m.in. targi, wystawy, kiermasze, itp.  </t>
  </si>
  <si>
    <t xml:space="preserve">Wsparcie imprez lokalnych i regionalnych na terenie województwa śląskiego </t>
  </si>
  <si>
    <t>Dofinansowanie i współorganizacja imprez lokalnych realizowanych przez partnerów KSOW dot. żywności ekologicznej, lokalnej tradycji, rolnictwa, rozwoju obszarów wiejskich, funduszy europejskich, LGD</t>
  </si>
  <si>
    <t xml:space="preserve">Organizacja szkoleń, warsztatów w zakresie rozwoju obszarów wiejskich </t>
  </si>
  <si>
    <t>Organizacja szkoleń, warsztatów o tematyce związanej z: agroturystyką, odnawialnymi źródłami energii, rolnictwem, produktami tradycyjnych i regionalnymi, WPR, i inne</t>
  </si>
  <si>
    <t>Akademickie forum rozwoju obszarów wiejskich.</t>
  </si>
  <si>
    <t>Organizacja spotkań młodzieży wiejskiej</t>
  </si>
  <si>
    <t xml:space="preserve">Współorganizacja i organizacja targów i innych przedsięwzięć promujących rozwój obszarów wiejskich. </t>
  </si>
  <si>
    <t>Organizacja szkoleń dla LGD.</t>
  </si>
  <si>
    <t>Szkolenia dla LGD według opracowanego programu i zapotrzebowania</t>
  </si>
  <si>
    <t>Wsparcie współpracy LGD w ramach nieformalnej Sieci LGD Silesian Leader Network.</t>
  </si>
  <si>
    <t>Partycypowanie w kosztach związanych  z przedsięwzięciami realizowanymi przez  Sieć</t>
  </si>
  <si>
    <t>Wyjazd studyjny</t>
  </si>
  <si>
    <t>Organizacja wyjazdów studyjnych krajowych lub/i zagranicznych</t>
  </si>
  <si>
    <t>Promocja działalności LGD poprzez audycje telewizyjne i broszury.</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</si>
  <si>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</si>
  <si>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</si>
  <si>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</si>
  <si>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Zakup materiałów informacyjno-promocyjnych.</t>
  </si>
  <si>
    <t xml:space="preserve">Organizacja krajowych i zagranicznych wyjazdów studyjnych. </t>
  </si>
  <si>
    <t>Współorganizacja przedsięwzięć w ramach projektów Sieciujących.</t>
  </si>
  <si>
    <t>Organizacja spotkań dla poszczególnych grup tematycznych: ochrona środowiska i ekologia, turystyka (w tym agroturystyka), odnowa wsi, lokalna tradycja, rolnictwo.</t>
  </si>
  <si>
    <t>Powołanie grup tematycznych i organizacja spotkań   tych grup</t>
  </si>
  <si>
    <t xml:space="preserve">Badania naukowe, ekspertyzy, opnie, 
analizy itp.
</t>
  </si>
  <si>
    <t>Wymiana doświadczeń w zakresie wdrażania polityki rozwoju obszarów wiejskich oraz wyznaczania kierunków rozwoju rolnictwa i obszarów wiejskich województwa śląskiego, w tym dla celów planowania długookresowego.</t>
  </si>
  <si>
    <t>SEKRETARIAT REGIONALNY WOJEWÓDZTWA ŚWIĘTOKRZYSKIEGO</t>
  </si>
  <si>
    <t>SEKRETARIAT REGIONALNY WOJEWÓDZTWA WARMIŃSKO-MAZURSKIEGO</t>
  </si>
  <si>
    <t>Organizacja i udział w targach, wystawach i imprezach o charakterze międzynarodowym, krajowym i regionalnym</t>
  </si>
  <si>
    <t>Konkursy, festiwale i kiermasze dotyczące żywności naturalnej, tradycyjnej i regionalnej</t>
  </si>
  <si>
    <t>Projekt sieciujący pn „Przyjazna Wieś”</t>
  </si>
  <si>
    <t>Organizacja konkursów ekologicznych i edukacyjnych dotyczących tematu obszarów wiejskich</t>
  </si>
  <si>
    <t>Organizacja konkursu na najlepszą pracę magisterską dotycząca rozwoju obszarów wiejskich</t>
  </si>
  <si>
    <t>Organizacja konkursów dla gmin w ramach Programu Odnowy Wsi</t>
  </si>
  <si>
    <t>Organizacja szkoleń, spotkań i konferencji</t>
  </si>
  <si>
    <t>Organizacja  i udział w wizytach studyjnych, w tym także koszty związane z przyjęciem  zagranicznych delegacji na terenie województwa</t>
  </si>
  <si>
    <t>Organizacja i udział w szkoleniach, konferencjach, warsztatach oraz spotkaniach mających na celu  wymianę doświadczeń pomiędzy LGD z województwa warmińsko-mazurskiego i innych województw</t>
  </si>
  <si>
    <t>Organizacja i udział pracowników Sekretariatu Regionalnego KSOW w wizytach studyjnych, imprezach, konferencjach i spotkaniach mających na celu wymianę doświadczeń w zakresie funkcjonowania KSOW oraz rozwoju obszarów wiejskich.</t>
  </si>
  <si>
    <t>Publikacja Biuletynu KSOW województwa warmińsko-mazurskiego</t>
  </si>
  <si>
    <t>Materiały promocyjne dotyczące KSOW</t>
  </si>
  <si>
    <t xml:space="preserve">Realizacja filmu dotyczącego dziedzictwa kulturowego na wsi </t>
  </si>
  <si>
    <t xml:space="preserve">Udział członków regionalnych Sieci,  przedstawicieli Samorządu Województwa oraz instytucji branżowych w krajowych i międzynarodowych zjazdach, forach, zgromadzeniach. </t>
  </si>
  <si>
    <t>Wspieranie i organizacja działań organizacji pozarządowych działających w zakresie rozwoju obszarów wiejskich</t>
  </si>
  <si>
    <t>Wspieranie działań partnerów KSOW działających w zakresie rozwoju obszarów wiejskich</t>
  </si>
  <si>
    <t xml:space="preserve">Analizy, ekspertyzy dotyczące rozwoju obszarów wiejskich w województwie warmińsko-mazurskim oraz opracowanie programów wojewódzkich 
w zakresie rozwoju obszarów wiejskich
</t>
  </si>
  <si>
    <t>Publikacja i dystrybucja materiałów wydawniczych dotyczących rozwoju obszarów wiejskich, promocji dziedzictwa kulturowego i przyrodniczego wsi, inicjatyw lokalnych społeczności, rozwoju biogazowni oraz Wspólnej Polityki Rolnej</t>
  </si>
  <si>
    <t>SEKRETARIAT REGIONALNY WOJEWÓDZTWA WIELKOPOLSKIEGO</t>
  </si>
  <si>
    <t xml:space="preserve">Konkurs Przyjazna Wieś, Konkurs na najlepsze gospodarstwo ekologiczne, inne konkursy   </t>
  </si>
  <si>
    <t xml:space="preserve">Organizacja konkursów w celu wyłonienia najlepszych zrealizowanych inicjatyw, działań i projektów na obszarach wiejskich.
</t>
  </si>
  <si>
    <t xml:space="preserve">Działania  promujące   wzmocnienie tożsamości regionalnej i lokalnej.   </t>
  </si>
  <si>
    <t>Organizacja i współorganizacja wydarzeń  promujących   wzmocnienie tożsamości regionalnej i lokalnej, dziedzictwo kulturowe i przyrodnicze.</t>
  </si>
  <si>
    <t>Badania, analizy i ekspertyzy dotyczące rozwoju obszarów wiejskich</t>
  </si>
  <si>
    <t>Finansowanie regionalnych sieci LGD.</t>
  </si>
  <si>
    <t>Współorganizacja i udział w targach oraz innych przedsięwzięciach promocyjnych o tematyce związanej z rozwojem obszarów wiejskich.</t>
  </si>
  <si>
    <t xml:space="preserve">Udział w targach Agrotravel w Kielcach  udział w Targach Gmina i  Targach TOUR Salon  -  Poznań - MTP , udział w innych wydarzeniach </t>
  </si>
  <si>
    <t>Propagowanie wiedzy nt. możliwości wykorzystania środków z programów unijnych na obszarach wiejskich.</t>
  </si>
  <si>
    <t>Konferencje , szkolenia, wyjazdy studyjne.</t>
  </si>
  <si>
    <t>Propagowanie dobrych praktyk  w rozwoju obszarów wiejskich</t>
  </si>
  <si>
    <t>Informacja  o dobrych praktykach i projektach innowacyjnych, informacja w  prasie specjalistycznej, organizacja wystaw i prezentacji, przygotowanie filmów promujących dobre praktyki</t>
  </si>
  <si>
    <t xml:space="preserve">Działania wspierające Regionalną Odnowę Wsi </t>
  </si>
  <si>
    <t xml:space="preserve">Wsparcie działań mieszkańców wsi w podejmowaniu innowacyjnej działalności gospodarczej </t>
  </si>
  <si>
    <t xml:space="preserve">Szkolenia, podróże studyjne itp. </t>
  </si>
  <si>
    <t xml:space="preserve">Identyfikacja dobrych praktyk, wymiana doświadczeń związanych z grupami producentów rolnych </t>
  </si>
  <si>
    <t xml:space="preserve">Wspieranie rozwoju organizacji pozarządowych działających na obszarach wiejskich </t>
  </si>
  <si>
    <t xml:space="preserve">Aktywizacja kobiet na rzecz rozwoju obszarów wiejskich </t>
  </si>
  <si>
    <t xml:space="preserve">Publikacje na temat dobrych praktyk w zakresie rozwoju obszarów  wiejskich(agroturystyka, ochrona środowiska, projekty innowacyjne, lokalne grupy działania). </t>
  </si>
  <si>
    <t xml:space="preserve">Publikacje, w tym między innymi katalog gospodarstw agroturystycznych </t>
  </si>
  <si>
    <t xml:space="preserve">Przygotowanie programu szkoleniowego i organizacja szkoleń dla LGD </t>
  </si>
  <si>
    <t>Konferencje , szkolenia, wyjazdy studyjne, w tym zapewnienie udziału w wydarzeniach organizowanych przez inne instytucje .</t>
  </si>
  <si>
    <t>Wsparcie nawiązywania współpracy pomiędzy LGD „współpraca, a nie konkurencja” wymiana doświadczeń</t>
  </si>
  <si>
    <t xml:space="preserve">Konferencje , szkolenia, seminaria, wyjazdy studyjne, w tym zapewnienie udziału w wydarzeniach organizowanych przez inne instytucje. </t>
  </si>
  <si>
    <t xml:space="preserve">Materiały  promocyjne   dotyczące KSOW </t>
  </si>
  <si>
    <t xml:space="preserve">Rozwój sieci – aktywizacja i współpraca partnerów KSOW </t>
  </si>
  <si>
    <t xml:space="preserve">Spotkania, seminaria i konferencje poświęcone aktywizacji i współpracy partnerów KSOW </t>
  </si>
  <si>
    <t>Działania informacyjno-promocyjne</t>
  </si>
  <si>
    <t>Działania informacyjno promocyjne, w tym biuletyn KSOW oraz  strona   w Monitorze Wielkopolskim.</t>
  </si>
  <si>
    <t xml:space="preserve">Wspieranie projektów współpracy między podmiotami działającymi na obszarach wiejskich </t>
  </si>
  <si>
    <t>Działania na rzecz zaangażowania młodych ludzi – uczniów, studentów w rozwój obszarów wiejskich</t>
  </si>
  <si>
    <t>Organizacja wymiany doświadczeń, wspieranie możliwości nawiązywania różnych form współpracy pomiędzy podmiotami działającymi na obszarach wiejskich</t>
  </si>
  <si>
    <t>Organizacja wyjazdów studyjnych, wizyt, szkoleń, konferencji, udział w targach</t>
  </si>
  <si>
    <t xml:space="preserve">Rozwój sieci - tworzenie grup tematycznych </t>
  </si>
  <si>
    <t>Wspieranie współpracy międzyinstytucjonalnej, wspieranie realizacji projektów sieciowych</t>
  </si>
  <si>
    <t xml:space="preserve">Działania związane z oceną polityki w zakresie rozwoju obszarów wiejskich </t>
  </si>
  <si>
    <t>Miedzy innymi analizy i ekspertyzy dotyczące wdrażania polityki rozwoju obszarów wiejskich</t>
  </si>
  <si>
    <t>SEKRETARIAT REGIONALNY WOJEWÓDZTWA ZACHODNIOPOMORSKIEGO</t>
  </si>
  <si>
    <t>Wsparcie imprez regionalnych i lokalnych promujących rozwój obszarów wiejskich i tereny wiejskie.</t>
  </si>
  <si>
    <t xml:space="preserve">Organizacja konkursów/ promocja najlepszych projektów.
</t>
  </si>
  <si>
    <t xml:space="preserve">Organizacja konferencji, seminariów informacyjnych i publikacji dotyczących rozwoju obszarów wiejskich.
</t>
  </si>
  <si>
    <t>Promowanie lokalnej tradycji i produktu regionalnego oraz wsparcie rozwoju turystyki wiejskiej w tym agroturystyki.</t>
  </si>
  <si>
    <t>Udział oraz współorganizacja targów, wystaw, pokazów o tematyce związanej z rozwojem obszarów wiejskich.</t>
  </si>
  <si>
    <t>Organizacja szkoleń, warsztatów, seminariów dotyczących rozwoju obszarów wiejskich.</t>
  </si>
  <si>
    <t>Organizacja konferencji, seminariów, warsztatów, oraz szkoleń dla LGD.</t>
  </si>
  <si>
    <t>Wsparcie regionalnej Sieci LGD</t>
  </si>
  <si>
    <t xml:space="preserve">Wyjazd studyjny dla LGD w celu zdobywania
i doskonalenia umiejętności zarządczych podmiotów
zaangażowanych we wdrażanie PROW.
</t>
  </si>
  <si>
    <t>Budowa i aktualizacja bazy danych o partnerach KSOW, monitoring funkcjonowania KSOW.</t>
  </si>
  <si>
    <t xml:space="preserve">Spotkania, seminaria i konferencje poświęcone aktywizacji partnerów sieci we wdrażaniu polityki rozwoju obszarów wiejskich.
</t>
  </si>
  <si>
    <t>Zakup materiałów promocyjnych.</t>
  </si>
  <si>
    <t>Wyjazdy studyjne partnerów sieci w celu nawiązywania różnych form współpracy między podmiotami działającymi na obszarach wiejskich.</t>
  </si>
  <si>
    <t>Uczestnictwo w targach, konferencjach i spotkaniach dotyczących rozwoju obszarów wiejskich (m.in. promocja produktu regionalnego).</t>
  </si>
  <si>
    <t xml:space="preserve">Udział w przedsięwzięciach o charakterze sieciującym. </t>
  </si>
  <si>
    <t xml:space="preserve">Projekty współpracy krajowe i międzynarodowe – nawiązanie i prowadzenie współpracy z instytucjami zajmującymi się wsparciem unijnym.
</t>
  </si>
  <si>
    <t xml:space="preserve">Krajowe i regionalne spotkania i seminaria dotyczące
rozwoju obszarów wiejskich, w szczególności rozwoju przedsiębiorczości oraz wspólnych form działalności gospodarczej i rolniczej.
</t>
  </si>
  <si>
    <t xml:space="preserve">Promocja rolnictwa ekologicznego oraz podnoszenie poziomu wiedzy o żywności wysokiej jakości. </t>
  </si>
  <si>
    <t xml:space="preserve">Organizacja prezentacji regionu i udział  w krajowych i zagranicznych targach, wystawach  i innych imprezach związanych z sektorem rolno-spożywczym
</t>
  </si>
  <si>
    <t xml:space="preserve">Organizacja regionalnych imprez promujących produkty regionalne, tradycyjne i ekologiczne oraz lokalne zwyczaje z tym związane
</t>
  </si>
  <si>
    <t xml:space="preserve">Konkurs na logo Programu Odnowy Wsi w województwie warmińsko-mazurskim
</t>
  </si>
  <si>
    <t xml:space="preserve">Organizacja  konferencji, seminariów, warsztatów i spotkań poświęconych  identyfikacji i analizie możliwych do przeniesienia dobrych praktyk 
</t>
  </si>
  <si>
    <t xml:space="preserve">Publikacja broszury nt. gospodarstw agroturystycznych województwa łódzkiego
</t>
  </si>
  <si>
    <t xml:space="preserve">Promowanie obszarów wiejskich z wykorzystaniem dostępnych nośników informacyjnych m.in. Strony internetowe, prasa, radio, tv.
</t>
  </si>
  <si>
    <t xml:space="preserve">Publikacje i broszury, informacja o rozwoju obszarów wiejskich i terenów wiejskich, e-katalogi.
</t>
  </si>
  <si>
    <t xml:space="preserve">Badania naukowe obejmujące analizę potrzeb i kierunków rozwoju obszarów wiejskich
w województwie zachodniopomorskim.
</t>
  </si>
  <si>
    <t>na najlepszy projekt zrealizowany na terenach wiejskich w zakresie infrastruktury przy wsparciu środków unijnych</t>
  </si>
  <si>
    <t>na najlepsze gospodarstwo ekologiczne</t>
  </si>
  <si>
    <t>pozostałe konkursy, m.in.:  „Nasze Kulinarne Dziedzictwo”, „Piękna i bezpieczna zagroda”</t>
  </si>
  <si>
    <t>Spotkania grup tematycznych/roboczych:</t>
  </si>
  <si>
    <t>w celu identyfikacji dobrych praktyk w zakresie rozwoju obszarów wiejskich (w tym grupy z zakresu m.in. żywności tradycyjnej, produktu regionalnego)</t>
  </si>
  <si>
    <r>
      <rPr>
        <b/>
        <sz val="10"/>
        <color indexed="8"/>
        <rFont val="Times New Roman"/>
        <family val="1"/>
      </rPr>
      <t>Współorganizacja i udział w targach oraz innych przedsięwzięciach promocyjnych</t>
    </r>
    <r>
      <rPr>
        <sz val="10"/>
        <color indexed="8"/>
        <rFont val="Times New Roman"/>
        <family val="1"/>
      </rPr>
      <t xml:space="preserve"> o tematyce związanej z rozwojem obszarów wiejskich</t>
    </r>
  </si>
  <si>
    <t>I etap regionalny, II etap centralny – Sekret. Centralny KSOW</t>
  </si>
  <si>
    <t xml:space="preserve">1. </t>
  </si>
  <si>
    <t xml:space="preserve">Konferencje </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</si>
  <si>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</si>
  <si>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Wizyty/wyjazdy studyjne krajowe i zagraniczne:</t>
  </si>
  <si>
    <t xml:space="preserve">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 </t>
  </si>
  <si>
    <t>Publikacje:</t>
  </si>
  <si>
    <t>zamieszczenie informacji nt. PROW i KSOW w wydawnictwach specjalistycznych i promocyjnych oraz inne publikacje</t>
  </si>
  <si>
    <t>ok. 4</t>
  </si>
  <si>
    <t>Przygotowanie zakresu i planu szkoleń, spotkań informacyjnych oraz organizacja szkoleń dla LGD w regionie</t>
  </si>
  <si>
    <t>m. in. z zakresu realizacji osi IV PROW 2007-2013, dotyczące systemów jakości żywności oraz roli produktu regionalnego tradycyjnego</t>
  </si>
  <si>
    <t>Wyjazdy studyjne krajowe z udziałem pracowników sekretariatu regionalnego w celu wymiany doświadczeń w zakresie funkcjonowania KSOW</t>
  </si>
  <si>
    <t>informacja w mediach o realizowanych konkursach, targach i innych przedsięwzięciach oraz audycja radiowa</t>
  </si>
  <si>
    <t>2. Reklama PROW i SR KSOW oraz realizowanych przedsięwzięć w mediach</t>
  </si>
  <si>
    <t>3. Materiały promocyjne dotyczące KSOW:</t>
  </si>
  <si>
    <t>materiały promocyjne i informacyjne na potrzeby spotkań, wizyt, wyjazdów, konkursów, szkoleń itp. oraz pozostałe materiały promujące PROW i KSOW</t>
  </si>
  <si>
    <t>Organizacja wizyt studyjnych w zakresie rozwoju obszarów wiejskich</t>
  </si>
  <si>
    <t>Szkolenia, warszataty i badania na temat dobrych praktyk, projektów innowacyjnych w zakresie rozwoju obszarów wiejskich</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</si>
  <si>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</si>
  <si>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</si>
  <si>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 xml:space="preserve">Publikacje, poradniki na temat dobrych praktyk w zakresie rozwoju obszarów wiejskich </t>
  </si>
  <si>
    <t>Szkolenia, seminaria, badania i warsztaty dla Lokalnych Grup Działania.</t>
  </si>
  <si>
    <t>Organizacja konkursów oraz publikacje na temat dobrych praktyk w procesie wdrażania startegii i zarządzania grupą</t>
  </si>
  <si>
    <t>Szkolenia dla pracowników Sekretariatu KSOW.</t>
  </si>
  <si>
    <t>Materiały informacyjno-promocyjne na temat Krajowej Sieci Obszarów Wiejskich.</t>
  </si>
  <si>
    <t>Działania informacyjno-promocyjne dotyczące Krajowej Sieci Obszarów Wiejskich.</t>
  </si>
  <si>
    <t>Wizyty studyjne mające na celu wymianę doświadczeń i dobrych praktyk w zakresie rozwoju obszarów wiejskich.</t>
  </si>
  <si>
    <t>Zrównoważony rozwój obszarów wiejskich w ramach Planu Działania Strategii UE dla regionu Morza Bałtyckiego na lata 2012-2013</t>
  </si>
  <si>
    <t xml:space="preserve">Organizacja targów, działania informacyjno-promocyjne oraz udział w wydarzeniach targowo-wystawienniczych o tematyce związanej z systemami jakości żywności, turystyki wiejskiej oraz rozwojem obszarów wiejskich w kraju i zagranicą </t>
  </si>
  <si>
    <t xml:space="preserve">Współpraca międzyinstytucjonalna, międzynarodowa w obszarze rozwoju obszarów wiejskich </t>
  </si>
  <si>
    <t>Organizacja wyjazdów studyjnych oraz udział w seminariach, spotkaniach, konferencjach, mających na celu nawiązanie współpracy i wymianę doświadczeń w zakresie rozwoju obszarów wiejskich.</t>
  </si>
  <si>
    <t xml:space="preserve">Turystyka wiejska - szkolenia, bazy danych i działania informacyjo-promocyjne </t>
  </si>
  <si>
    <t>Badania, analizy i ekspertyzy dotyczące wdrażania polityki  rozwoju obszarów wiejskich</t>
  </si>
  <si>
    <t xml:space="preserve">Kapitał społeczny na wsi pomorskiej. Badania naukowe w oparciu o studia przypadków. </t>
  </si>
  <si>
    <t>Seminarium nt.: Rola samorządu gminnego w promocji przedsiębiorczości. Metody aktywizacji społeczności lokalnej w obszarze przedsiębiorczości.</t>
  </si>
  <si>
    <t>Konferencja ,,Turystyka wiejska i produkty tradycyjne  narzędziem rozwoju Żuław i Powiśla”</t>
  </si>
  <si>
    <t xml:space="preserve">Warsztaty wyjazdowe: ,,Śladami produktów turystycznych terenów wiejskich” </t>
  </si>
  <si>
    <t>Seminarium nt.: Zadania samorządu gminnego w aktywizowaniu turystyki na obszarach wiejskich.</t>
  </si>
  <si>
    <t>Szlakiem dobrego smaku. Przewodnik kulinarno-turystyczny</t>
  </si>
  <si>
    <t>Konkurs „Nasze Kulinarne Dziedzictwo” podczas Pomorskiego Święta Produktu Tradycyjnego</t>
  </si>
  <si>
    <t xml:space="preserve">Konkurs „Piękna Wieś” </t>
  </si>
  <si>
    <t>Pomorska Wojewódzka Wystawa Zwierząt Hodowlanych w Lubaniu</t>
  </si>
  <si>
    <t>Regionalna Wystawa Zwierząt Hodowlanych w Starym Polu</t>
  </si>
  <si>
    <t>Jesienne Targi Ogrodniczo-Nasienne w Starym Polu</t>
  </si>
  <si>
    <t>Kaszubska Jesień Rolnicza w Lubaniu</t>
  </si>
  <si>
    <t>Happening – „Z czym to się je”. Prezentacja, realizacja filmu dokumentalnego, konferencja naukowa</t>
  </si>
  <si>
    <t xml:space="preserve">Czarne wesele </t>
  </si>
  <si>
    <t xml:space="preserve">Jesień się pyta, co lato zrobiło. Pożegnanie lata w skansenie. </t>
  </si>
  <si>
    <t>Konferencja  Ochrona środowiska w gospodarstwach rolnych z uwzględnieniem realizacji programów rolnośrodowiskowych</t>
  </si>
  <si>
    <t>Seminarium nt. Idea zrównoważonego rozwoju i spójności terytorialnej - dobre praktyki.</t>
  </si>
  <si>
    <t>Cykl wydarzeń: Rok 2013 Rokiem Jezior Pomorza -  Czyste jeziora Pomorza szansa dla rozwoju obszarów wiejskich</t>
  </si>
  <si>
    <t>Cykl wydarzeń: Rok 2012 Rokiem Krajobrazów Pomorza</t>
  </si>
  <si>
    <t>Olimpiada Młodych Producentów Rolnych</t>
  </si>
  <si>
    <t>Konkurs na najlepsze gospodarstwo ekologiczne – etap wojewódzki</t>
  </si>
  <si>
    <t>Konkurs "Przyjazna Wieś"</t>
  </si>
  <si>
    <t>Promowanie wspólnych form gospodarczych, w tym grup producentów rolnych. Konferencja nt.: „Organizowanie i funkcjonowanie Grup Producentów Rolnych, w ramach działań PROW na lata 2007-2013."</t>
  </si>
  <si>
    <t>Wydawnictwo „Aktywność kobiet wiejskich”</t>
  </si>
  <si>
    <t>Porejestrowe Doświadczalnictwo Odmianowe i Rolnicze w celu stworzenia Listy Zalecanych Odmian Roślin do Uprawy</t>
  </si>
  <si>
    <t>Wydanie publikacji  „Gęś pomorska – tradycja zapomniana”, nakład 2000 egz.  oraz " Koń sztumski" - 1000 egz.</t>
  </si>
  <si>
    <t>Organizacja konferencji naukowej dotyczącej zachowawczych ras zwierząt oraz dawnych odmian drzew owocowych występujących na Pomorzu</t>
  </si>
  <si>
    <t xml:space="preserve">Zrównoważony rozwój naszej przestrzeni – świadome kształtowanie otoczenia.  
Cz. I Kilkudniowe warsztaty poświęcone gospodarce przestrzennej dla liderów wiejskich w tym sołtysów i rad sołeckich   </t>
  </si>
  <si>
    <t>Opracowanie i wydanie publikacji – informatora prezentującego dobre praktyki w zakresie rewitalizacji społeczno-gospodarczej obszarów wiejskich i dywersyfikacji dochodów i przedsiębiorczości pomorskich gospodarstw rolnych, w tym realizacji pilotaży z zakresu wytwarzania żywności tradycyjnej w ramach działalności marginalnej, lokalnej i ograniczonej oraz sprzedaży bezpośredniej.</t>
  </si>
  <si>
    <t xml:space="preserve">Działania pomorskiej Sieci Leader, w tym wykonanie ekspertyzy: Ocena efektywności wdrażania podejścia Leader na terenie województwa pomorskiego pod kątem indetyfikacji dobrych praktyk metod zarządzania oraz pobudzania aktywności lokalnej </t>
  </si>
  <si>
    <t>Seminarium "Współpraca administracji samorządowej z LGD"</t>
  </si>
  <si>
    <t>Finasowanie stoiska KSOW</t>
  </si>
  <si>
    <t>Informator KSOW</t>
  </si>
  <si>
    <t>Materiały promocyjne KSOW</t>
  </si>
  <si>
    <t xml:space="preserve">Promocja szeroko rozumianego rolnictwa i działalności mieszkańców obszarów wiejskich podczas imprez o charakterze regionalnym, krajowym i międzynarodowym, w tym produktu tradycyjnego i lokalnego oraz żywności wysokiej jakości m.in.: Targi Ekogala w Rzeszowie,Targi Agrotravel w Kielcach,Targi Żywności Ekologicznej BioFach 2012, Pomorski Stół Bożonarodzeniowy, Pomorski Stół Wielkanocny. </t>
  </si>
  <si>
    <t>Wizyty studyjne, udział w targach zagranicznych</t>
  </si>
  <si>
    <t>Konkurs wiedzy o UE</t>
  </si>
  <si>
    <t>Misja studyjna do Holandii i Belgii</t>
  </si>
  <si>
    <t>Misja studyjna do Bawarii i Pn. Austrii</t>
  </si>
  <si>
    <t>Konkurs o nagrodę Marszałka  Województwa Pomorskiego dot. Sieci Dziedzictwa Kulinarnego Pomorskie w ramach Europejskiej Sieci Regionalnego Dziedzictwa Kulinarnego</t>
  </si>
  <si>
    <t xml:space="preserve">„Kaszuby nad Biebrzą dla kobiet wiejskich” - wyjazd studyjny do województwa podlaskiego w celu wymiany doświadczeń  </t>
  </si>
  <si>
    <t>Konferencja pn. „Wspólna Polityka Rolna w nowej perspektywie finansowej Unii Europejskiej – jej znaczenie dla przyszłości pomorskiej wsi”</t>
  </si>
  <si>
    <t xml:space="preserve">Seminarium nt. Samorząd lokalny partnerem w kreowaniu Wspólnej Polityki Rolnej.  </t>
  </si>
  <si>
    <t xml:space="preserve">Cykl konferencji pod hasłem „Teraźniejszość i przyszłość drobnych gospodarstw rolnych w Unii Europejskiej” </t>
  </si>
  <si>
    <t>Aktywizacja partnerów sieci w rozwój obszarów wiejskich</t>
  </si>
  <si>
    <t xml:space="preserve">1;
Projekt realizowany przez CDR O/Kraków na zlecenie SC KSOW- propozycja projektu sieciującego.  </t>
  </si>
  <si>
    <t xml:space="preserve">W zależności od liczby seminariów oferowanych przez ARGE i zainteresowania partnerów KSOW ;
Zakres finansowania: usługa transportowa, koszt uczestnictwa, ewentualnie nocleg i wyżywienie   </t>
  </si>
  <si>
    <t>Organizacja konkursów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</si>
  <si>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dobrycg praktyk w zakresie rozwojui obszarów wiejskich </t>
  </si>
  <si>
    <t>Wizyty studyjne mające na celu wymianę doświadczeń</t>
  </si>
  <si>
    <t xml:space="preserve">Materiały i działania informacyjno promocyjne </t>
  </si>
  <si>
    <t>Budżet na realizację Planu działania KSOW na lata 2012-2013 dla poszczególnych sekretariatów KSOW</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</si>
</sst>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3">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1"/>
      <color indexed="8"/>
      <name val="Times New Roman"/>
      <family val="1"/>
    </font>
    <font>
      <sz val="10"/>
      <color indexed="8"/>
      <name val="Czcionka tekstu podstawowego"/>
      <family val="2"/>
    </font>
    <font>
      <sz val="10"/>
      <color indexed="8"/>
      <name val="Times New Roman"/>
      <family val="1"/>
    </font>
    <font>
      <b/>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i/>
      <sz val="10"/>
      <color indexed="8"/>
      <name val="Times New Roman"/>
      <family val="1"/>
    </font>
    <font>
      <sz val="11"/>
      <color indexed="8"/>
      <name val="Sylfae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0"/>
      <color theme="1"/>
      <name val="Czcionka tekstu podstawowego"/>
      <family val="2"/>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
      <b/>
      <sz val="10"/>
      <color theme="1"/>
      <name val="Times New Roman"/>
      <family val="1"/>
    </font>
    <font>
      <sz val="12"/>
      <color theme="1"/>
      <name val="Times New Roman"/>
      <family val="1"/>
    </font>
    <font>
      <sz val="10"/>
      <color rgb="FF000000"/>
      <name val="Times New Roman"/>
      <family val="1"/>
    </font>
    <font>
      <b/>
      <sz val="12"/>
      <color theme="1"/>
      <name val="Times New Roman"/>
      <family val="1"/>
    </font>
    <font>
      <sz val="12"/>
      <color theme="1"/>
      <name val="Czcionka tekstu podstawowego"/>
      <family val="2"/>
    </font>
    <font>
      <i/>
      <sz val="10"/>
      <color theme="1"/>
      <name val="Times New Roman"/>
      <family val="1"/>
    </font>
    <font>
      <sz val="11"/>
      <color theme="1"/>
      <name val="Sylfae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style="thin"/>
    </border>
    <border>
      <left/>
      <right/>
      <top>
        <color indexed="63"/>
      </top>
      <bottom style="thin"/>
    </border>
    <border>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236">
    <xf numFmtId="0" fontId="0" fillId="0" borderId="0" xfId="0" applyAlignment="1">
      <alignment/>
    </xf>
    <xf numFmtId="0" fontId="4" fillId="0" borderId="0" xfId="0" applyFont="1" applyAlignment="1">
      <alignment/>
    </xf>
    <xf numFmtId="0" fontId="0" fillId="0" borderId="10" xfId="0" applyBorder="1" applyAlignment="1">
      <alignment/>
    </xf>
    <xf numFmtId="0" fontId="3" fillId="33" borderId="10" xfId="0" applyFont="1" applyFill="1" applyBorder="1" applyAlignment="1">
      <alignment horizontal="center" wrapText="1"/>
    </xf>
    <xf numFmtId="0" fontId="48" fillId="0" borderId="10" xfId="0" applyFont="1" applyBorder="1" applyAlignment="1">
      <alignment wrapText="1"/>
    </xf>
    <xf numFmtId="0" fontId="48" fillId="0" borderId="10" xfId="0" applyFont="1" applyBorder="1" applyAlignment="1">
      <alignment vertical="top"/>
    </xf>
    <xf numFmtId="0" fontId="48" fillId="0" borderId="10" xfId="0" applyFont="1" applyBorder="1" applyAlignment="1">
      <alignment vertical="top" wrapText="1"/>
    </xf>
    <xf numFmtId="0" fontId="7" fillId="0" borderId="0" xfId="0" applyFont="1" applyAlignment="1">
      <alignment wrapText="1"/>
    </xf>
    <xf numFmtId="0" fontId="49" fillId="0" borderId="0" xfId="0" applyFont="1" applyAlignment="1">
      <alignment wrapText="1"/>
    </xf>
    <xf numFmtId="0" fontId="48" fillId="0" borderId="0" xfId="0" applyFont="1" applyAlignment="1">
      <alignment wrapText="1"/>
    </xf>
    <xf numFmtId="0" fontId="49" fillId="0" borderId="0" xfId="0" applyFont="1" applyAlignment="1">
      <alignment/>
    </xf>
    <xf numFmtId="0" fontId="0" fillId="0" borderId="0" xfId="0" applyAlignment="1">
      <alignment/>
    </xf>
    <xf numFmtId="0" fontId="0" fillId="0" borderId="10" xfId="0" applyBorder="1" applyAlignment="1">
      <alignment/>
    </xf>
    <xf numFmtId="0" fontId="48" fillId="0" borderId="0" xfId="0" applyFont="1" applyAlignment="1">
      <alignment/>
    </xf>
    <xf numFmtId="0" fontId="48" fillId="0" borderId="10" xfId="0" applyFont="1" applyBorder="1" applyAlignment="1">
      <alignment horizontal="left" vertical="top" wrapText="1"/>
    </xf>
    <xf numFmtId="0" fontId="50" fillId="0" borderId="0" xfId="0" applyFont="1" applyAlignment="1">
      <alignment/>
    </xf>
    <xf numFmtId="0" fontId="0" fillId="0" borderId="10" xfId="0" applyBorder="1" applyAlignment="1">
      <alignment/>
    </xf>
    <xf numFmtId="0" fontId="51" fillId="0" borderId="0" xfId="0" applyFont="1" applyAlignment="1">
      <alignment/>
    </xf>
    <xf numFmtId="0" fontId="0" fillId="33" borderId="10" xfId="0" applyFill="1" applyBorder="1" applyAlignment="1">
      <alignment/>
    </xf>
    <xf numFmtId="0" fontId="52" fillId="34" borderId="11" xfId="0" applyFont="1" applyFill="1" applyBorder="1" applyAlignment="1">
      <alignment horizontal="center" wrapText="1"/>
    </xf>
    <xf numFmtId="0" fontId="52" fillId="34" borderId="12" xfId="0" applyFont="1" applyFill="1" applyBorder="1" applyAlignment="1">
      <alignment horizontal="center" wrapText="1"/>
    </xf>
    <xf numFmtId="0" fontId="53" fillId="35" borderId="13" xfId="0" applyFont="1" applyFill="1" applyBorder="1" applyAlignment="1">
      <alignment vertical="top" wrapText="1"/>
    </xf>
    <xf numFmtId="0" fontId="53" fillId="35" borderId="14" xfId="0" applyFont="1" applyFill="1" applyBorder="1" applyAlignment="1">
      <alignment vertical="top" wrapText="1"/>
    </xf>
    <xf numFmtId="4" fontId="53" fillId="35" borderId="14" xfId="0" applyNumberFormat="1" applyFont="1" applyFill="1" applyBorder="1" applyAlignment="1">
      <alignment horizontal="center" vertical="top" wrapText="1"/>
    </xf>
    <xf numFmtId="0" fontId="53" fillId="35" borderId="15" xfId="0" applyFont="1" applyFill="1" applyBorder="1" applyAlignment="1">
      <alignment vertical="top" wrapText="1"/>
    </xf>
    <xf numFmtId="0" fontId="53" fillId="35" borderId="16" xfId="0" applyFont="1" applyFill="1" applyBorder="1" applyAlignment="1">
      <alignment vertical="top" wrapText="1"/>
    </xf>
    <xf numFmtId="4" fontId="53" fillId="35" borderId="16" xfId="0" applyNumberFormat="1" applyFont="1" applyFill="1" applyBorder="1" applyAlignment="1">
      <alignment horizontal="center" vertical="top" wrapText="1"/>
    </xf>
    <xf numFmtId="0" fontId="54" fillId="34" borderId="17" xfId="0" applyFont="1" applyFill="1" applyBorder="1" applyAlignment="1">
      <alignment/>
    </xf>
    <xf numFmtId="0" fontId="55" fillId="34" borderId="18" xfId="0" applyFont="1" applyFill="1" applyBorder="1" applyAlignment="1">
      <alignment/>
    </xf>
    <xf numFmtId="4" fontId="55" fillId="34" borderId="19" xfId="0" applyNumberFormat="1" applyFont="1" applyFill="1" applyBorder="1" applyAlignment="1">
      <alignment horizontal="center"/>
    </xf>
    <xf numFmtId="0" fontId="2" fillId="0" borderId="0" xfId="0" applyFont="1" applyAlignment="1">
      <alignment/>
    </xf>
    <xf numFmtId="4" fontId="50" fillId="0" borderId="10" xfId="0" applyNumberFormat="1" applyFont="1" applyBorder="1" applyAlignment="1">
      <alignment vertical="center"/>
    </xf>
    <xf numFmtId="4" fontId="51" fillId="0" borderId="10" xfId="0" applyNumberFormat="1" applyFont="1" applyBorder="1" applyAlignment="1">
      <alignment vertical="center"/>
    </xf>
    <xf numFmtId="4" fontId="50" fillId="0" borderId="0" xfId="0" applyNumberFormat="1" applyFont="1" applyAlignment="1">
      <alignment/>
    </xf>
    <xf numFmtId="4" fontId="50" fillId="0" borderId="10" xfId="0" applyNumberFormat="1" applyFont="1" applyBorder="1" applyAlignment="1">
      <alignment/>
    </xf>
    <xf numFmtId="4" fontId="50" fillId="0" borderId="0" xfId="0" applyNumberFormat="1" applyFont="1" applyAlignment="1">
      <alignment vertical="center"/>
    </xf>
    <xf numFmtId="4" fontId="51" fillId="0" borderId="10" xfId="0" applyNumberFormat="1" applyFont="1" applyBorder="1" applyAlignment="1">
      <alignment/>
    </xf>
    <xf numFmtId="0" fontId="49" fillId="0" borderId="10" xfId="0" applyFont="1" applyBorder="1" applyAlignment="1">
      <alignment vertical="top"/>
    </xf>
    <xf numFmtId="0" fontId="5" fillId="0" borderId="0" xfId="0" applyFont="1" applyAlignment="1">
      <alignment vertical="top"/>
    </xf>
    <xf numFmtId="0" fontId="3" fillId="0" borderId="0" xfId="0" applyFont="1" applyAlignment="1">
      <alignment horizontal="left" vertical="top"/>
    </xf>
    <xf numFmtId="0" fontId="0" fillId="0" borderId="0" xfId="0" applyAlignment="1">
      <alignment vertical="top"/>
    </xf>
    <xf numFmtId="0" fontId="48" fillId="0" borderId="0" xfId="0" applyFont="1" applyAlignment="1">
      <alignment vertical="top"/>
    </xf>
    <xf numFmtId="0" fontId="49" fillId="0" borderId="0" xfId="0" applyFont="1" applyAlignment="1">
      <alignment vertical="top"/>
    </xf>
    <xf numFmtId="0" fontId="0" fillId="0" borderId="10" xfId="0" applyBorder="1" applyAlignment="1">
      <alignment/>
    </xf>
    <xf numFmtId="0" fontId="48" fillId="0" borderId="0" xfId="0" applyFont="1" applyAlignment="1">
      <alignment vertical="top" wrapText="1"/>
    </xf>
    <xf numFmtId="0" fontId="48" fillId="0" borderId="10" xfId="0" applyFont="1" applyBorder="1" applyAlignment="1">
      <alignment/>
    </xf>
    <xf numFmtId="4" fontId="48" fillId="0" borderId="10" xfId="0" applyNumberFormat="1" applyFont="1" applyBorder="1" applyAlignment="1">
      <alignment vertical="center"/>
    </xf>
    <xf numFmtId="0" fontId="48" fillId="33" borderId="10" xfId="0" applyFont="1" applyFill="1" applyBorder="1" applyAlignment="1">
      <alignment/>
    </xf>
    <xf numFmtId="4" fontId="56" fillId="0" borderId="10" xfId="0" applyNumberFormat="1" applyFont="1" applyBorder="1" applyAlignment="1">
      <alignment vertical="center"/>
    </xf>
    <xf numFmtId="0" fontId="43" fillId="19" borderId="20" xfId="0" applyFont="1" applyFill="1" applyBorder="1" applyAlignment="1">
      <alignment/>
    </xf>
    <xf numFmtId="0" fontId="0" fillId="19" borderId="21" xfId="0" applyFill="1" applyBorder="1" applyAlignment="1">
      <alignment/>
    </xf>
    <xf numFmtId="4" fontId="51" fillId="19" borderId="22" xfId="0" applyNumberFormat="1" applyFont="1" applyFill="1" applyBorder="1" applyAlignment="1">
      <alignment vertical="center"/>
    </xf>
    <xf numFmtId="4" fontId="50" fillId="36" borderId="10" xfId="0" applyNumberFormat="1" applyFont="1" applyFill="1" applyBorder="1" applyAlignment="1">
      <alignment vertical="center"/>
    </xf>
    <xf numFmtId="0" fontId="57" fillId="19" borderId="21" xfId="0" applyFont="1" applyFill="1" applyBorder="1" applyAlignment="1">
      <alignment/>
    </xf>
    <xf numFmtId="0" fontId="48" fillId="0" borderId="10" xfId="0" applyFont="1" applyBorder="1" applyAlignment="1">
      <alignment/>
    </xf>
    <xf numFmtId="0" fontId="58" fillId="0" borderId="11" xfId="0" applyFont="1" applyBorder="1" applyAlignment="1">
      <alignment vertical="top" wrapText="1"/>
    </xf>
    <xf numFmtId="0" fontId="48" fillId="0" borderId="11" xfId="0" applyFont="1" applyBorder="1" applyAlignment="1">
      <alignment vertical="top" wrapText="1"/>
    </xf>
    <xf numFmtId="0" fontId="48" fillId="0" borderId="15" xfId="0" applyFont="1" applyBorder="1" applyAlignment="1">
      <alignment vertical="top" wrapText="1"/>
    </xf>
    <xf numFmtId="0" fontId="0" fillId="33" borderId="23" xfId="0" applyFill="1" applyBorder="1" applyAlignment="1">
      <alignment/>
    </xf>
    <xf numFmtId="0" fontId="48" fillId="33" borderId="10" xfId="0" applyFont="1" applyFill="1" applyBorder="1" applyAlignment="1">
      <alignment wrapText="1"/>
    </xf>
    <xf numFmtId="0" fontId="48" fillId="33" borderId="10" xfId="0" applyFont="1" applyFill="1" applyBorder="1" applyAlignment="1">
      <alignment vertical="top" wrapText="1"/>
    </xf>
    <xf numFmtId="4" fontId="50" fillId="0" borderId="10" xfId="0" applyNumberFormat="1" applyFont="1" applyBorder="1" applyAlignment="1">
      <alignment/>
    </xf>
    <xf numFmtId="4" fontId="50" fillId="0" borderId="10" xfId="0" applyNumberFormat="1" applyFont="1" applyBorder="1" applyAlignment="1">
      <alignment vertical="top"/>
    </xf>
    <xf numFmtId="4" fontId="51" fillId="0" borderId="10" xfId="0" applyNumberFormat="1" applyFont="1" applyBorder="1" applyAlignment="1">
      <alignment vertical="top"/>
    </xf>
    <xf numFmtId="4" fontId="51" fillId="0" borderId="10" xfId="0" applyNumberFormat="1" applyFont="1" applyBorder="1" applyAlignment="1">
      <alignment/>
    </xf>
    <xf numFmtId="0" fontId="48" fillId="0" borderId="10" xfId="0" applyFont="1" applyBorder="1" applyAlignment="1">
      <alignment horizontal="center" vertical="top" wrapText="1"/>
    </xf>
    <xf numFmtId="0" fontId="48" fillId="33" borderId="10" xfId="0" applyFont="1" applyFill="1" applyBorder="1" applyAlignment="1">
      <alignment horizontal="center" vertical="top" wrapText="1"/>
    </xf>
    <xf numFmtId="0" fontId="48" fillId="33" borderId="10" xfId="0" applyFont="1" applyFill="1" applyBorder="1" applyAlignment="1">
      <alignment vertical="top"/>
    </xf>
    <xf numFmtId="0" fontId="48" fillId="33" borderId="10" xfId="0" applyFont="1" applyFill="1" applyBorder="1" applyAlignment="1">
      <alignment/>
    </xf>
    <xf numFmtId="0" fontId="56" fillId="0" borderId="10" xfId="0" applyFont="1" applyBorder="1" applyAlignment="1">
      <alignment vertical="top" wrapText="1"/>
    </xf>
    <xf numFmtId="0" fontId="56" fillId="33" borderId="10" xfId="0" applyFont="1" applyFill="1" applyBorder="1" applyAlignment="1">
      <alignment wrapText="1"/>
    </xf>
    <xf numFmtId="0" fontId="56" fillId="33" borderId="10" xfId="0" applyFont="1" applyFill="1" applyBorder="1" applyAlignment="1">
      <alignment/>
    </xf>
    <xf numFmtId="0" fontId="0" fillId="33" borderId="10" xfId="0" applyFill="1" applyBorder="1" applyAlignment="1">
      <alignment vertical="top" wrapText="1"/>
    </xf>
    <xf numFmtId="4" fontId="50" fillId="0" borderId="23" xfId="0" applyNumberFormat="1" applyFont="1" applyBorder="1" applyAlignment="1">
      <alignment/>
    </xf>
    <xf numFmtId="4" fontId="50" fillId="0" borderId="10" xfId="0" applyNumberFormat="1" applyFont="1" applyBorder="1" applyAlignment="1">
      <alignment wrapText="1"/>
    </xf>
    <xf numFmtId="4" fontId="51" fillId="0" borderId="10" xfId="0" applyNumberFormat="1" applyFont="1" applyBorder="1" applyAlignment="1">
      <alignment wrapText="1"/>
    </xf>
    <xf numFmtId="0" fontId="50" fillId="33" borderId="10" xfId="0" applyFont="1" applyFill="1" applyBorder="1" applyAlignment="1">
      <alignment vertical="top" wrapText="1"/>
    </xf>
    <xf numFmtId="0" fontId="50" fillId="33" borderId="10" xfId="0" applyFont="1" applyFill="1" applyBorder="1" applyAlignment="1">
      <alignment wrapText="1"/>
    </xf>
    <xf numFmtId="4" fontId="50" fillId="0" borderId="10" xfId="0" applyNumberFormat="1" applyFont="1" applyBorder="1" applyAlignment="1">
      <alignment vertical="top" wrapText="1"/>
    </xf>
    <xf numFmtId="0" fontId="57" fillId="0" borderId="10" xfId="0" applyFont="1" applyBorder="1" applyAlignment="1">
      <alignment vertical="top"/>
    </xf>
    <xf numFmtId="0" fontId="0" fillId="0" borderId="10" xfId="0" applyBorder="1" applyAlignment="1">
      <alignment vertical="top"/>
    </xf>
    <xf numFmtId="0" fontId="49" fillId="0" borderId="10" xfId="0" applyFont="1" applyBorder="1" applyAlignment="1">
      <alignment/>
    </xf>
    <xf numFmtId="0" fontId="58" fillId="0" borderId="0" xfId="0" applyFont="1" applyAlignment="1">
      <alignment vertical="top" wrapText="1"/>
    </xf>
    <xf numFmtId="0" fontId="50" fillId="0" borderId="10" xfId="0" applyFont="1" applyBorder="1" applyAlignment="1">
      <alignment vertical="top" wrapText="1"/>
    </xf>
    <xf numFmtId="0" fontId="48" fillId="0" borderId="10" xfId="0" applyFont="1" applyBorder="1" applyAlignment="1">
      <alignment vertical="center" wrapText="1"/>
    </xf>
    <xf numFmtId="4" fontId="49" fillId="0" borderId="0" xfId="0" applyNumberFormat="1" applyFont="1" applyAlignment="1">
      <alignment wrapText="1"/>
    </xf>
    <xf numFmtId="0" fontId="0" fillId="33" borderId="10" xfId="0" applyFill="1" applyBorder="1" applyAlignment="1">
      <alignment vertical="top"/>
    </xf>
    <xf numFmtId="4" fontId="48" fillId="0" borderId="10" xfId="0" applyNumberFormat="1" applyFont="1" applyBorder="1" applyAlignment="1">
      <alignment vertical="top"/>
    </xf>
    <xf numFmtId="4" fontId="56" fillId="0" borderId="10" xfId="0" applyNumberFormat="1" applyFont="1" applyBorder="1" applyAlignment="1">
      <alignment vertical="top"/>
    </xf>
    <xf numFmtId="0" fontId="56" fillId="0" borderId="10" xfId="0" applyFont="1" applyBorder="1" applyAlignment="1">
      <alignment/>
    </xf>
    <xf numFmtId="0" fontId="48" fillId="36" borderId="10" xfId="0" applyFont="1" applyFill="1" applyBorder="1" applyAlignment="1">
      <alignment vertical="top"/>
    </xf>
    <xf numFmtId="0" fontId="48" fillId="36" borderId="10" xfId="0" applyFont="1" applyFill="1" applyBorder="1" applyAlignment="1">
      <alignment vertical="top" wrapText="1"/>
    </xf>
    <xf numFmtId="0" fontId="48" fillId="36" borderId="10" xfId="0" applyFont="1" applyFill="1" applyBorder="1" applyAlignment="1">
      <alignment/>
    </xf>
    <xf numFmtId="4" fontId="50" fillId="36" borderId="10" xfId="0" applyNumberFormat="1" applyFont="1" applyFill="1" applyBorder="1" applyAlignment="1">
      <alignment/>
    </xf>
    <xf numFmtId="0" fontId="0" fillId="36" borderId="0" xfId="0" applyFill="1" applyAlignment="1">
      <alignment/>
    </xf>
    <xf numFmtId="0" fontId="49" fillId="36" borderId="10" xfId="0" applyFont="1" applyFill="1" applyBorder="1" applyAlignment="1">
      <alignment vertical="top"/>
    </xf>
    <xf numFmtId="0" fontId="48" fillId="36" borderId="10" xfId="0" applyFont="1" applyFill="1" applyBorder="1" applyAlignment="1">
      <alignment wrapText="1"/>
    </xf>
    <xf numFmtId="4" fontId="50" fillId="36" borderId="10" xfId="0" applyNumberFormat="1" applyFont="1" applyFill="1" applyBorder="1" applyAlignment="1">
      <alignment/>
    </xf>
    <xf numFmtId="0" fontId="8" fillId="36" borderId="10" xfId="0" applyFont="1" applyFill="1" applyBorder="1" applyAlignment="1">
      <alignment wrapText="1"/>
    </xf>
    <xf numFmtId="0" fontId="3" fillId="33" borderId="10" xfId="0" applyFont="1" applyFill="1" applyBorder="1" applyAlignment="1">
      <alignment/>
    </xf>
    <xf numFmtId="0" fontId="0" fillId="36" borderId="10" xfId="0" applyFill="1" applyBorder="1" applyAlignment="1">
      <alignment/>
    </xf>
    <xf numFmtId="0" fontId="8" fillId="36" borderId="10" xfId="0" applyFont="1" applyFill="1" applyBorder="1" applyAlignment="1">
      <alignment vertical="top" wrapText="1"/>
    </xf>
    <xf numFmtId="4" fontId="2" fillId="36" borderId="10" xfId="0" applyNumberFormat="1" applyFont="1" applyFill="1" applyBorder="1" applyAlignment="1">
      <alignment horizontal="right" vertical="center" wrapText="1"/>
    </xf>
    <xf numFmtId="0" fontId="48" fillId="36" borderId="10" xfId="0" applyFont="1" applyFill="1" applyBorder="1" applyAlignment="1">
      <alignment/>
    </xf>
    <xf numFmtId="0" fontId="8" fillId="36" borderId="20" xfId="0" applyFont="1" applyFill="1" applyBorder="1" applyAlignment="1">
      <alignment vertical="top"/>
    </xf>
    <xf numFmtId="0" fontId="0" fillId="33" borderId="20" xfId="0" applyFill="1" applyBorder="1" applyAlignment="1">
      <alignment/>
    </xf>
    <xf numFmtId="0" fontId="8" fillId="36" borderId="10" xfId="0" applyFont="1" applyFill="1" applyBorder="1" applyAlignment="1">
      <alignment vertical="top"/>
    </xf>
    <xf numFmtId="4" fontId="2" fillId="37" borderId="10" xfId="0" applyNumberFormat="1" applyFont="1" applyFill="1" applyBorder="1" applyAlignment="1">
      <alignment horizontal="right" wrapText="1"/>
    </xf>
    <xf numFmtId="2" fontId="48" fillId="36" borderId="10" xfId="0" applyNumberFormat="1" applyFont="1" applyFill="1" applyBorder="1" applyAlignment="1">
      <alignment vertical="top" wrapText="1"/>
    </xf>
    <xf numFmtId="2" fontId="8" fillId="36" borderId="10" xfId="0" applyNumberFormat="1" applyFont="1" applyFill="1" applyBorder="1" applyAlignment="1">
      <alignment vertical="top" wrapText="1"/>
    </xf>
    <xf numFmtId="0" fontId="0" fillId="36" borderId="0" xfId="0" applyFill="1" applyBorder="1" applyAlignment="1">
      <alignment/>
    </xf>
    <xf numFmtId="4" fontId="2" fillId="37" borderId="24" xfId="0" applyNumberFormat="1" applyFont="1" applyFill="1" applyBorder="1" applyAlignment="1">
      <alignment horizontal="right" wrapText="1"/>
    </xf>
    <xf numFmtId="0" fontId="5" fillId="0" borderId="0" xfId="0" applyFont="1" applyAlignment="1">
      <alignment wrapText="1"/>
    </xf>
    <xf numFmtId="0" fontId="5" fillId="0" borderId="0" xfId="0" applyFont="1" applyAlignment="1">
      <alignment/>
    </xf>
    <xf numFmtId="4" fontId="57" fillId="0" borderId="0" xfId="0" applyNumberFormat="1" applyFont="1" applyAlignment="1">
      <alignment vertical="center"/>
    </xf>
    <xf numFmtId="0" fontId="57" fillId="0" borderId="0" xfId="0" applyFont="1" applyAlignment="1">
      <alignment/>
    </xf>
    <xf numFmtId="4" fontId="6" fillId="36" borderId="10" xfId="0" applyNumberFormat="1" applyFont="1" applyFill="1" applyBorder="1" applyAlignment="1">
      <alignment/>
    </xf>
    <xf numFmtId="0" fontId="59" fillId="0" borderId="0" xfId="0" applyFont="1" applyAlignment="1">
      <alignment vertical="top"/>
    </xf>
    <xf numFmtId="0" fontId="59" fillId="0" borderId="0" xfId="0" applyFont="1" applyAlignment="1">
      <alignment/>
    </xf>
    <xf numFmtId="0" fontId="60" fillId="0" borderId="0" xfId="0" applyFont="1" applyAlignment="1">
      <alignment/>
    </xf>
    <xf numFmtId="4" fontId="57" fillId="0" borderId="0" xfId="0" applyNumberFormat="1" applyFont="1" applyAlignment="1">
      <alignment/>
    </xf>
    <xf numFmtId="0" fontId="56" fillId="0" borderId="20" xfId="0" applyFont="1" applyBorder="1" applyAlignment="1">
      <alignment vertical="top"/>
    </xf>
    <xf numFmtId="0" fontId="43" fillId="0" borderId="21" xfId="0" applyFont="1" applyBorder="1" applyAlignment="1">
      <alignment/>
    </xf>
    <xf numFmtId="0" fontId="43" fillId="0" borderId="22" xfId="0" applyFont="1" applyBorder="1" applyAlignment="1">
      <alignment/>
    </xf>
    <xf numFmtId="0" fontId="61" fillId="0" borderId="2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48" fillId="0" borderId="23" xfId="0" applyFont="1" applyBorder="1" applyAlignment="1">
      <alignment vertical="top"/>
    </xf>
    <xf numFmtId="0" fontId="48" fillId="0" borderId="24" xfId="0" applyFont="1" applyBorder="1" applyAlignment="1">
      <alignment vertical="top"/>
    </xf>
    <xf numFmtId="4" fontId="2" fillId="33" borderId="23" xfId="0" applyNumberFormat="1" applyFont="1" applyFill="1" applyBorder="1" applyAlignment="1">
      <alignment horizontal="center" vertical="center" wrapText="1"/>
    </xf>
    <xf numFmtId="4" fontId="50" fillId="33" borderId="25" xfId="0" applyNumberFormat="1" applyFont="1" applyFill="1" applyBorder="1" applyAlignment="1">
      <alignment vertical="center" wrapText="1"/>
    </xf>
    <xf numFmtId="4" fontId="50" fillId="33" borderId="24" xfId="0" applyNumberFormat="1" applyFont="1" applyFill="1" applyBorder="1" applyAlignment="1">
      <alignment vertical="center" wrapText="1"/>
    </xf>
    <xf numFmtId="0" fontId="3" fillId="19" borderId="10" xfId="0" applyFont="1" applyFill="1" applyBorder="1" applyAlignment="1">
      <alignment wrapText="1"/>
    </xf>
    <xf numFmtId="0" fontId="43" fillId="0" borderId="20" xfId="0" applyFont="1" applyBorder="1" applyAlignment="1">
      <alignment/>
    </xf>
    <xf numFmtId="0" fontId="0" fillId="0" borderId="21" xfId="0" applyBorder="1" applyAlignment="1">
      <alignment/>
    </xf>
    <xf numFmtId="0" fontId="0" fillId="0" borderId="22" xfId="0" applyBorder="1" applyAlignment="1">
      <alignment/>
    </xf>
    <xf numFmtId="0" fontId="59" fillId="19" borderId="20" xfId="0" applyFont="1" applyFill="1" applyBorder="1" applyAlignment="1">
      <alignment/>
    </xf>
    <xf numFmtId="0" fontId="60" fillId="19" borderId="21" xfId="0" applyFont="1" applyFill="1" applyBorder="1" applyAlignment="1">
      <alignment/>
    </xf>
    <xf numFmtId="0" fontId="60" fillId="19" borderId="22" xfId="0" applyFont="1" applyFill="1" applyBorder="1" applyAlignment="1">
      <alignment/>
    </xf>
    <xf numFmtId="0" fontId="3" fillId="33" borderId="23" xfId="0" applyFont="1" applyFill="1" applyBorder="1" applyAlignment="1">
      <alignment horizontal="center" wrapText="1"/>
    </xf>
    <xf numFmtId="0" fontId="3" fillId="33" borderId="25" xfId="0" applyFont="1" applyFill="1" applyBorder="1" applyAlignment="1">
      <alignment horizontal="center" wrapText="1"/>
    </xf>
    <xf numFmtId="0" fontId="3" fillId="33" borderId="24" xfId="0" applyFont="1" applyFill="1" applyBorder="1" applyAlignment="1">
      <alignment horizontal="center" wrapText="1"/>
    </xf>
    <xf numFmtId="0" fontId="9" fillId="33" borderId="10" xfId="0" applyFont="1" applyFill="1" applyBorder="1" applyAlignment="1">
      <alignment horizontal="center" wrapText="1"/>
    </xf>
    <xf numFmtId="0" fontId="43" fillId="0" borderId="20" xfId="0" applyFont="1" applyBorder="1" applyAlignment="1">
      <alignment vertical="top"/>
    </xf>
    <xf numFmtId="0" fontId="43" fillId="0" borderId="21" xfId="0" applyFont="1" applyBorder="1" applyAlignment="1">
      <alignment/>
    </xf>
    <xf numFmtId="0" fontId="43" fillId="0" borderId="22" xfId="0" applyFont="1" applyBorder="1" applyAlignment="1">
      <alignment/>
    </xf>
    <xf numFmtId="0" fontId="56" fillId="0" borderId="20" xfId="0" applyFont="1" applyBorder="1" applyAlignment="1">
      <alignment vertical="top" wrapText="1"/>
    </xf>
    <xf numFmtId="0" fontId="56" fillId="0" borderId="21" xfId="0" applyFont="1" applyBorder="1" applyAlignment="1">
      <alignment vertical="top"/>
    </xf>
    <xf numFmtId="0" fontId="56" fillId="0" borderId="22" xfId="0" applyFont="1" applyBorder="1" applyAlignment="1">
      <alignment vertical="top"/>
    </xf>
    <xf numFmtId="0" fontId="3" fillId="19" borderId="10" xfId="0" applyFont="1" applyFill="1" applyBorder="1" applyAlignment="1">
      <alignment/>
    </xf>
    <xf numFmtId="0" fontId="48" fillId="0" borderId="20" xfId="0" applyFont="1" applyBorder="1" applyAlignment="1">
      <alignment vertical="top" wrapText="1"/>
    </xf>
    <xf numFmtId="0" fontId="0" fillId="0" borderId="21" xfId="0" applyBorder="1" applyAlignment="1">
      <alignment wrapText="1"/>
    </xf>
    <xf numFmtId="0" fontId="0" fillId="0" borderId="22" xfId="0" applyBorder="1" applyAlignment="1">
      <alignment wrapText="1"/>
    </xf>
    <xf numFmtId="0" fontId="9" fillId="36" borderId="20" xfId="0" applyFont="1" applyFill="1" applyBorder="1" applyAlignment="1">
      <alignment vertical="top" wrapText="1"/>
    </xf>
    <xf numFmtId="0" fontId="0" fillId="36" borderId="21" xfId="0" applyFill="1" applyBorder="1" applyAlignment="1">
      <alignment wrapText="1"/>
    </xf>
    <xf numFmtId="0" fontId="0" fillId="36" borderId="22" xfId="0" applyFill="1" applyBorder="1" applyAlignment="1">
      <alignment wrapText="1"/>
    </xf>
    <xf numFmtId="0" fontId="3" fillId="33" borderId="10" xfId="0" applyFont="1" applyFill="1" applyBorder="1" applyAlignment="1">
      <alignment horizontal="center" wrapText="1"/>
    </xf>
    <xf numFmtId="0" fontId="56" fillId="0" borderId="21" xfId="0" applyFont="1" applyBorder="1" applyAlignment="1">
      <alignment/>
    </xf>
    <xf numFmtId="0" fontId="56" fillId="0" borderId="22" xfId="0" applyFont="1" applyBorder="1" applyAlignment="1">
      <alignment/>
    </xf>
    <xf numFmtId="0" fontId="43" fillId="0" borderId="21" xfId="0" applyFont="1" applyBorder="1" applyAlignment="1">
      <alignment wrapText="1"/>
    </xf>
    <xf numFmtId="0" fontId="43" fillId="0" borderId="22" xfId="0" applyFont="1" applyBorder="1" applyAlignment="1">
      <alignment wrapText="1"/>
    </xf>
    <xf numFmtId="0" fontId="43" fillId="0" borderId="21" xfId="0" applyFont="1" applyBorder="1" applyAlignment="1">
      <alignment vertical="top"/>
    </xf>
    <xf numFmtId="0" fontId="43" fillId="0" borderId="22" xfId="0" applyFont="1" applyBorder="1" applyAlignment="1">
      <alignment vertical="top"/>
    </xf>
    <xf numFmtId="0" fontId="56" fillId="0" borderId="21" xfId="0" applyFont="1" applyBorder="1" applyAlignment="1">
      <alignment vertical="top" wrapText="1"/>
    </xf>
    <xf numFmtId="0" fontId="56" fillId="0" borderId="22" xfId="0" applyFont="1" applyBorder="1" applyAlignment="1">
      <alignment vertical="top" wrapText="1"/>
    </xf>
    <xf numFmtId="0" fontId="48" fillId="0" borderId="20" xfId="0" applyFont="1" applyBorder="1" applyAlignment="1">
      <alignment vertical="top"/>
    </xf>
    <xf numFmtId="0" fontId="56" fillId="0" borderId="20" xfId="0" applyFont="1" applyBorder="1" applyAlignment="1">
      <alignment/>
    </xf>
    <xf numFmtId="0" fontId="51" fillId="0" borderId="21" xfId="0" applyFont="1" applyBorder="1" applyAlignment="1">
      <alignment wrapText="1"/>
    </xf>
    <xf numFmtId="0" fontId="51" fillId="0" borderId="22" xfId="0" applyFont="1" applyBorder="1" applyAlignment="1">
      <alignment wrapText="1"/>
    </xf>
    <xf numFmtId="0" fontId="56" fillId="0" borderId="20" xfId="0" applyFont="1" applyBorder="1" applyAlignment="1">
      <alignment wrapText="1"/>
    </xf>
    <xf numFmtId="0" fontId="56" fillId="0" borderId="21" xfId="0" applyFont="1" applyBorder="1" applyAlignment="1">
      <alignment wrapText="1"/>
    </xf>
    <xf numFmtId="0" fontId="56" fillId="0" borderId="22" xfId="0" applyFont="1" applyBorder="1" applyAlignment="1">
      <alignment wrapText="1"/>
    </xf>
    <xf numFmtId="4" fontId="50" fillId="0" borderId="23" xfId="0" applyNumberFormat="1" applyFont="1" applyBorder="1" applyAlignment="1">
      <alignment/>
    </xf>
    <xf numFmtId="4" fontId="50" fillId="0" borderId="24" xfId="0" applyNumberFormat="1" applyFont="1" applyBorder="1" applyAlignment="1">
      <alignment/>
    </xf>
    <xf numFmtId="0" fontId="9" fillId="33" borderId="23" xfId="0" applyFont="1" applyFill="1" applyBorder="1" applyAlignment="1">
      <alignment horizontal="center" vertical="top" wrapText="1"/>
    </xf>
    <xf numFmtId="0" fontId="48" fillId="0" borderId="25" xfId="0" applyFont="1" applyBorder="1" applyAlignment="1">
      <alignment vertical="top"/>
    </xf>
    <xf numFmtId="0" fontId="9" fillId="33" borderId="23" xfId="0" applyFont="1" applyFill="1" applyBorder="1" applyAlignment="1">
      <alignment horizontal="center" wrapText="1"/>
    </xf>
    <xf numFmtId="0" fontId="0" fillId="0" borderId="25" xfId="0" applyBorder="1" applyAlignment="1">
      <alignment/>
    </xf>
    <xf numFmtId="0" fontId="0" fillId="0" borderId="24" xfId="0" applyBorder="1" applyAlignment="1">
      <alignment/>
    </xf>
    <xf numFmtId="0" fontId="3" fillId="33" borderId="20" xfId="0" applyFont="1" applyFill="1" applyBorder="1" applyAlignment="1">
      <alignment horizontal="center" wrapText="1"/>
    </xf>
    <xf numFmtId="0" fontId="0" fillId="0" borderId="21" xfId="0" applyBorder="1" applyAlignment="1">
      <alignment/>
    </xf>
    <xf numFmtId="0" fontId="0" fillId="0" borderId="22" xfId="0" applyBorder="1" applyAlignment="1">
      <alignment/>
    </xf>
    <xf numFmtId="4" fontId="2" fillId="33" borderId="23" xfId="0" applyNumberFormat="1" applyFont="1" applyFill="1" applyBorder="1" applyAlignment="1">
      <alignment horizontal="center" wrapText="1"/>
    </xf>
    <xf numFmtId="4" fontId="50" fillId="0" borderId="25" xfId="0" applyNumberFormat="1" applyFont="1" applyBorder="1" applyAlignment="1">
      <alignment/>
    </xf>
    <xf numFmtId="4" fontId="50" fillId="0" borderId="24" xfId="0" applyNumberFormat="1" applyFont="1" applyBorder="1" applyAlignment="1">
      <alignment/>
    </xf>
    <xf numFmtId="0" fontId="3" fillId="19" borderId="20" xfId="0" applyFont="1" applyFill="1" applyBorder="1" applyAlignment="1">
      <alignment/>
    </xf>
    <xf numFmtId="0" fontId="3" fillId="19" borderId="20" xfId="0" applyFont="1" applyFill="1" applyBorder="1" applyAlignment="1">
      <alignment wrapText="1"/>
    </xf>
    <xf numFmtId="0" fontId="62" fillId="0" borderId="21" xfId="0" applyFont="1" applyBorder="1" applyAlignment="1">
      <alignment/>
    </xf>
    <xf numFmtId="0" fontId="62" fillId="0" borderId="22" xfId="0" applyFont="1" applyBorder="1" applyAlignment="1">
      <alignment/>
    </xf>
    <xf numFmtId="0" fontId="61" fillId="0" borderId="20" xfId="0" applyFont="1" applyBorder="1" applyAlignment="1">
      <alignment/>
    </xf>
    <xf numFmtId="0" fontId="0" fillId="0" borderId="20" xfId="0" applyBorder="1" applyAlignment="1">
      <alignment/>
    </xf>
    <xf numFmtId="0" fontId="9" fillId="0" borderId="20" xfId="0" applyFont="1" applyBorder="1" applyAlignment="1">
      <alignment vertical="top" wrapText="1"/>
    </xf>
    <xf numFmtId="0" fontId="48" fillId="0" borderId="21" xfId="0" applyFont="1" applyBorder="1" applyAlignment="1">
      <alignment wrapText="1"/>
    </xf>
    <xf numFmtId="0" fontId="48" fillId="0" borderId="22" xfId="0" applyFont="1" applyBorder="1" applyAlignment="1">
      <alignment wrapText="1"/>
    </xf>
    <xf numFmtId="0" fontId="59" fillId="19" borderId="20" xfId="0" applyFont="1" applyFill="1" applyBorder="1" applyAlignment="1">
      <alignment wrapText="1"/>
    </xf>
    <xf numFmtId="0" fontId="60" fillId="19" borderId="21" xfId="0" applyFont="1" applyFill="1" applyBorder="1" applyAlignment="1">
      <alignment wrapText="1"/>
    </xf>
    <xf numFmtId="0" fontId="60" fillId="19" borderId="22" xfId="0" applyFont="1" applyFill="1" applyBorder="1" applyAlignment="1">
      <alignment wrapText="1"/>
    </xf>
    <xf numFmtId="4" fontId="50" fillId="0" borderId="25" xfId="0" applyNumberFormat="1" applyFont="1" applyBorder="1" applyAlignment="1">
      <alignment vertical="center"/>
    </xf>
    <xf numFmtId="4" fontId="50" fillId="0" borderId="24" xfId="0" applyNumberFormat="1" applyFont="1" applyBorder="1" applyAlignment="1">
      <alignment vertical="center"/>
    </xf>
    <xf numFmtId="0" fontId="0" fillId="19" borderId="21" xfId="0" applyFill="1" applyBorder="1" applyAlignment="1">
      <alignment/>
    </xf>
    <xf numFmtId="0" fontId="0" fillId="19" borderId="22" xfId="0" applyFill="1" applyBorder="1" applyAlignment="1">
      <alignment/>
    </xf>
    <xf numFmtId="0" fontId="56" fillId="0" borderId="10" xfId="0" applyFont="1" applyBorder="1" applyAlignment="1">
      <alignment vertical="top" wrapText="1"/>
    </xf>
    <xf numFmtId="0" fontId="43" fillId="0" borderId="10" xfId="0" applyFont="1" applyBorder="1" applyAlignment="1">
      <alignment/>
    </xf>
    <xf numFmtId="0" fontId="51" fillId="0" borderId="21" xfId="0" applyFont="1" applyBorder="1" applyAlignment="1">
      <alignment/>
    </xf>
    <xf numFmtId="0" fontId="51" fillId="0" borderId="22" xfId="0" applyFont="1" applyBorder="1" applyAlignment="1">
      <alignment/>
    </xf>
    <xf numFmtId="0" fontId="50" fillId="0" borderId="21" xfId="0" applyFont="1" applyBorder="1" applyAlignment="1">
      <alignment vertical="top" wrapText="1"/>
    </xf>
    <xf numFmtId="0" fontId="50" fillId="0" borderId="22" xfId="0" applyFont="1" applyBorder="1" applyAlignment="1">
      <alignment vertical="top" wrapText="1"/>
    </xf>
    <xf numFmtId="0" fontId="43" fillId="0" borderId="21" xfId="0" applyFont="1" applyBorder="1" applyAlignment="1">
      <alignment vertical="top" wrapText="1"/>
    </xf>
    <xf numFmtId="0" fontId="43" fillId="0" borderId="22" xfId="0" applyFont="1" applyBorder="1" applyAlignment="1">
      <alignment vertical="top" wrapText="1"/>
    </xf>
    <xf numFmtId="0" fontId="50" fillId="0" borderId="21" xfId="0" applyFont="1" applyBorder="1" applyAlignment="1">
      <alignment vertical="top"/>
    </xf>
    <xf numFmtId="0" fontId="50" fillId="0" borderId="22" xfId="0" applyFont="1" applyBorder="1" applyAlignment="1">
      <alignment vertical="top"/>
    </xf>
    <xf numFmtId="0" fontId="49" fillId="0" borderId="25" xfId="0" applyFont="1" applyBorder="1" applyAlignment="1">
      <alignment vertical="top"/>
    </xf>
    <xf numFmtId="0" fontId="49" fillId="0" borderId="24" xfId="0" applyFont="1" applyBorder="1" applyAlignment="1">
      <alignment vertical="top"/>
    </xf>
    <xf numFmtId="0" fontId="48" fillId="0" borderId="21" xfId="0" applyFont="1" applyBorder="1" applyAlignment="1">
      <alignment vertical="top" wrapText="1"/>
    </xf>
    <xf numFmtId="0" fontId="48" fillId="0" borderId="22" xfId="0" applyFont="1" applyBorder="1" applyAlignment="1">
      <alignment vertical="top" wrapText="1"/>
    </xf>
    <xf numFmtId="0" fontId="48" fillId="0" borderId="21" xfId="0" applyFont="1" applyBorder="1" applyAlignment="1">
      <alignment/>
    </xf>
    <xf numFmtId="0" fontId="48" fillId="0" borderId="22" xfId="0" applyFont="1" applyBorder="1" applyAlignment="1">
      <alignment/>
    </xf>
    <xf numFmtId="0" fontId="48" fillId="0" borderId="20" xfId="0" applyFont="1" applyBorder="1" applyAlignment="1">
      <alignment/>
    </xf>
    <xf numFmtId="0" fontId="48" fillId="0" borderId="20" xfId="0" applyFont="1" applyBorder="1" applyAlignment="1">
      <alignment horizontal="center" vertical="top" wrapText="1"/>
    </xf>
    <xf numFmtId="0" fontId="48" fillId="0" borderId="21" xfId="0" applyFont="1" applyBorder="1" applyAlignment="1">
      <alignment horizontal="center" vertical="top" wrapText="1"/>
    </xf>
    <xf numFmtId="0" fontId="48" fillId="0" borderId="22" xfId="0" applyFont="1" applyBorder="1" applyAlignment="1">
      <alignment horizontal="center" vertical="top" wrapText="1"/>
    </xf>
    <xf numFmtId="0" fontId="48" fillId="0" borderId="25" xfId="0" applyFont="1" applyBorder="1" applyAlignment="1">
      <alignment/>
    </xf>
    <xf numFmtId="0" fontId="48" fillId="0" borderId="24" xfId="0" applyFont="1" applyBorder="1" applyAlignment="1">
      <alignment/>
    </xf>
    <xf numFmtId="0" fontId="56" fillId="19" borderId="20" xfId="0" applyFont="1" applyFill="1" applyBorder="1" applyAlignment="1">
      <alignment/>
    </xf>
    <xf numFmtId="0" fontId="49" fillId="19" borderId="21" xfId="0" applyFont="1" applyFill="1" applyBorder="1" applyAlignment="1">
      <alignment/>
    </xf>
    <xf numFmtId="0" fontId="49" fillId="19" borderId="22" xfId="0" applyFont="1" applyFill="1" applyBorder="1" applyAlignment="1">
      <alignment/>
    </xf>
    <xf numFmtId="0" fontId="3" fillId="19" borderId="26" xfId="0" applyFont="1" applyFill="1" applyBorder="1" applyAlignment="1">
      <alignment/>
    </xf>
    <xf numFmtId="0" fontId="0" fillId="0" borderId="27" xfId="0" applyBorder="1" applyAlignment="1">
      <alignment/>
    </xf>
    <xf numFmtId="0" fontId="0" fillId="0" borderId="28" xfId="0" applyBorder="1" applyAlignment="1">
      <alignment/>
    </xf>
    <xf numFmtId="0" fontId="49" fillId="0" borderId="25" xfId="0" applyFont="1" applyBorder="1" applyAlignment="1">
      <alignment/>
    </xf>
    <xf numFmtId="0" fontId="49" fillId="0" borderId="24" xfId="0" applyFont="1" applyBorder="1" applyAlignment="1">
      <alignment/>
    </xf>
    <xf numFmtId="0" fontId="9" fillId="0" borderId="29" xfId="0" applyFont="1" applyBorder="1" applyAlignment="1">
      <alignment vertical="top" wrapText="1"/>
    </xf>
    <xf numFmtId="0" fontId="43" fillId="0" borderId="30" xfId="0" applyFont="1" applyBorder="1" applyAlignment="1">
      <alignment wrapText="1"/>
    </xf>
    <xf numFmtId="0" fontId="43" fillId="0" borderId="31" xfId="0" applyFont="1" applyBorder="1" applyAlignment="1">
      <alignment wrapText="1"/>
    </xf>
    <xf numFmtId="0" fontId="51" fillId="0" borderId="21" xfId="0" applyFont="1" applyBorder="1" applyAlignment="1">
      <alignment vertical="top" wrapText="1"/>
    </xf>
    <xf numFmtId="0" fontId="51" fillId="0" borderId="22" xfId="0" applyFont="1" applyBorder="1" applyAlignment="1">
      <alignmen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63"/>
  <sheetViews>
    <sheetView tabSelected="1" zoomScalePageLayoutView="0" workbookViewId="0" topLeftCell="A1">
      <selection activeCell="B13" sqref="B13"/>
    </sheetView>
  </sheetViews>
  <sheetFormatPr defaultColWidth="8.796875" defaultRowHeight="14.25"/>
  <cols>
    <col min="1" max="1" width="5.3984375" style="40" customWidth="1"/>
    <col min="2" max="2" width="60.8984375" style="8" customWidth="1"/>
    <col min="3" max="3" width="49.59765625" style="8" customWidth="1"/>
    <col min="4" max="11" width="5.59765625" style="0" customWidth="1"/>
    <col min="12" max="12" width="18.3984375" style="35" customWidth="1"/>
  </cols>
  <sheetData>
    <row r="1" spans="1:11" ht="15.75">
      <c r="A1" s="38" t="s">
        <v>9</v>
      </c>
      <c r="B1" s="7"/>
      <c r="C1" s="7"/>
      <c r="D1" s="1"/>
      <c r="E1" s="1"/>
      <c r="F1" s="1"/>
      <c r="G1" s="1"/>
      <c r="H1" s="1"/>
      <c r="I1" s="1"/>
      <c r="J1" s="1"/>
      <c r="K1" s="1"/>
    </row>
    <row r="2" spans="1:12" s="115" customFormat="1" ht="15.75">
      <c r="A2" s="39" t="s">
        <v>0</v>
      </c>
      <c r="B2" s="112"/>
      <c r="C2" s="112"/>
      <c r="D2" s="113"/>
      <c r="E2" s="113"/>
      <c r="F2" s="113"/>
      <c r="G2" s="113"/>
      <c r="H2" s="113"/>
      <c r="I2" s="113"/>
      <c r="J2" s="113"/>
      <c r="K2" s="113"/>
      <c r="L2" s="114"/>
    </row>
    <row r="4" spans="1:12" ht="15.75">
      <c r="A4" s="139" t="s">
        <v>1</v>
      </c>
      <c r="B4" s="142"/>
      <c r="C4" s="142" t="s">
        <v>2</v>
      </c>
      <c r="D4" s="156" t="s">
        <v>3</v>
      </c>
      <c r="E4" s="156"/>
      <c r="F4" s="156"/>
      <c r="G4" s="156"/>
      <c r="H4" s="156"/>
      <c r="I4" s="156"/>
      <c r="J4" s="156"/>
      <c r="K4" s="156"/>
      <c r="L4" s="129" t="s">
        <v>11</v>
      </c>
    </row>
    <row r="5" spans="1:12" ht="15.75">
      <c r="A5" s="140"/>
      <c r="B5" s="142"/>
      <c r="C5" s="142"/>
      <c r="D5" s="156">
        <v>2012</v>
      </c>
      <c r="E5" s="156"/>
      <c r="F5" s="156"/>
      <c r="G5" s="156"/>
      <c r="H5" s="156">
        <v>2013</v>
      </c>
      <c r="I5" s="156"/>
      <c r="J5" s="156"/>
      <c r="K5" s="156"/>
      <c r="L5" s="130"/>
    </row>
    <row r="6" spans="1:12" ht="15.75">
      <c r="A6" s="141"/>
      <c r="B6" s="142"/>
      <c r="C6" s="142"/>
      <c r="D6" s="3" t="s">
        <v>4</v>
      </c>
      <c r="E6" s="3" t="s">
        <v>5</v>
      </c>
      <c r="F6" s="3" t="s">
        <v>6</v>
      </c>
      <c r="G6" s="3" t="s">
        <v>7</v>
      </c>
      <c r="H6" s="3" t="s">
        <v>4</v>
      </c>
      <c r="I6" s="3" t="s">
        <v>5</v>
      </c>
      <c r="J6" s="3" t="s">
        <v>6</v>
      </c>
      <c r="K6" s="3" t="s">
        <v>7</v>
      </c>
      <c r="L6" s="131"/>
    </row>
    <row r="7" spans="1:12" ht="15.75">
      <c r="A7" s="149" t="s">
        <v>8</v>
      </c>
      <c r="B7" s="149"/>
      <c r="C7" s="149"/>
      <c r="D7" s="149"/>
      <c r="E7" s="149"/>
      <c r="F7" s="149"/>
      <c r="G7" s="149"/>
      <c r="H7" s="149"/>
      <c r="I7" s="149"/>
      <c r="J7" s="149"/>
      <c r="K7" s="149"/>
      <c r="L7" s="149"/>
    </row>
    <row r="8" spans="1:12" s="11" customFormat="1" ht="26.25">
      <c r="A8" s="101" t="s">
        <v>10</v>
      </c>
      <c r="B8" s="98" t="s">
        <v>638</v>
      </c>
      <c r="C8" s="98"/>
      <c r="D8" s="99"/>
      <c r="E8" s="99"/>
      <c r="F8" s="99"/>
      <c r="G8" s="99"/>
      <c r="H8" s="99"/>
      <c r="I8" s="99"/>
      <c r="J8" s="99"/>
      <c r="K8" s="99"/>
      <c r="L8" s="116">
        <v>700000</v>
      </c>
    </row>
    <row r="9" spans="1:12" s="11" customFormat="1" ht="39">
      <c r="A9" s="101" t="s">
        <v>15</v>
      </c>
      <c r="B9" s="98" t="s">
        <v>639</v>
      </c>
      <c r="C9" s="98"/>
      <c r="D9" s="99"/>
      <c r="E9" s="99"/>
      <c r="F9" s="99"/>
      <c r="G9" s="99"/>
      <c r="H9" s="99"/>
      <c r="I9" s="99"/>
      <c r="J9" s="99"/>
      <c r="K9" s="99"/>
      <c r="L9" s="116">
        <v>1295000</v>
      </c>
    </row>
    <row r="10" spans="1:12" s="11" customFormat="1" ht="26.25">
      <c r="A10" s="101" t="s">
        <v>62</v>
      </c>
      <c r="B10" s="98" t="s">
        <v>575</v>
      </c>
      <c r="C10" s="98"/>
      <c r="D10" s="99"/>
      <c r="E10" s="99"/>
      <c r="F10" s="99"/>
      <c r="G10" s="99"/>
      <c r="H10" s="99"/>
      <c r="I10" s="99"/>
      <c r="J10" s="99"/>
      <c r="K10" s="99"/>
      <c r="L10" s="116">
        <v>1365000</v>
      </c>
    </row>
    <row r="11" spans="1:12" s="94" customFormat="1" ht="14.25">
      <c r="A11" s="153" t="s">
        <v>92</v>
      </c>
      <c r="B11" s="154"/>
      <c r="C11" s="154"/>
      <c r="D11" s="154"/>
      <c r="E11" s="154"/>
      <c r="F11" s="154"/>
      <c r="G11" s="154"/>
      <c r="H11" s="154"/>
      <c r="I11" s="154"/>
      <c r="J11" s="154"/>
      <c r="K11" s="155"/>
      <c r="L11" s="102">
        <f>SUM(L8:L10)</f>
        <v>3360000</v>
      </c>
    </row>
    <row r="12" spans="1:12" ht="15.75">
      <c r="A12" s="132" t="s">
        <v>12</v>
      </c>
      <c r="B12" s="132"/>
      <c r="C12" s="132"/>
      <c r="D12" s="132"/>
      <c r="E12" s="132"/>
      <c r="F12" s="132"/>
      <c r="G12" s="132"/>
      <c r="H12" s="132"/>
      <c r="I12" s="132"/>
      <c r="J12" s="132"/>
      <c r="K12" s="132"/>
      <c r="L12" s="132"/>
    </row>
    <row r="13" spans="1:12" ht="178.5" customHeight="1">
      <c r="A13" s="5" t="s">
        <v>10</v>
      </c>
      <c r="B13" s="6" t="s">
        <v>13</v>
      </c>
      <c r="C13" s="6" t="s">
        <v>14</v>
      </c>
      <c r="D13" s="2"/>
      <c r="E13" s="18"/>
      <c r="F13" s="18"/>
      <c r="G13" s="18"/>
      <c r="H13" s="2"/>
      <c r="I13" s="18"/>
      <c r="J13" s="18"/>
      <c r="K13" s="18"/>
      <c r="L13" s="31">
        <v>442000</v>
      </c>
    </row>
    <row r="14" spans="1:12" ht="38.25">
      <c r="A14" s="5" t="s">
        <v>15</v>
      </c>
      <c r="B14" s="6" t="s">
        <v>16</v>
      </c>
      <c r="C14" s="14" t="s">
        <v>636</v>
      </c>
      <c r="D14" s="18"/>
      <c r="E14" s="18"/>
      <c r="F14" s="18"/>
      <c r="G14" s="18"/>
      <c r="H14" s="18"/>
      <c r="I14" s="18"/>
      <c r="J14" s="18"/>
      <c r="K14" s="18"/>
      <c r="L14" s="31">
        <v>30000</v>
      </c>
    </row>
    <row r="15" spans="1:12" ht="15">
      <c r="A15" s="133" t="s">
        <v>92</v>
      </c>
      <c r="B15" s="134"/>
      <c r="C15" s="134"/>
      <c r="D15" s="134"/>
      <c r="E15" s="134"/>
      <c r="F15" s="134"/>
      <c r="G15" s="134"/>
      <c r="H15" s="134"/>
      <c r="I15" s="134"/>
      <c r="J15" s="134"/>
      <c r="K15" s="135"/>
      <c r="L15" s="32">
        <f>SUM(L13:L14)</f>
        <v>472000</v>
      </c>
    </row>
    <row r="16" spans="1:12" s="11" customFormat="1" ht="15">
      <c r="A16" s="49" t="s">
        <v>128</v>
      </c>
      <c r="B16" s="50"/>
      <c r="C16" s="50"/>
      <c r="D16" s="50"/>
      <c r="E16" s="50"/>
      <c r="F16" s="50"/>
      <c r="G16" s="50"/>
      <c r="H16" s="50"/>
      <c r="I16" s="50"/>
      <c r="J16" s="50"/>
      <c r="K16" s="50"/>
      <c r="L16" s="51"/>
    </row>
    <row r="17" spans="1:12" s="11" customFormat="1" ht="38.25">
      <c r="A17" s="6" t="s">
        <v>10</v>
      </c>
      <c r="B17" s="6" t="s">
        <v>208</v>
      </c>
      <c r="C17" s="6" t="s">
        <v>209</v>
      </c>
      <c r="D17" s="59"/>
      <c r="E17" s="59"/>
      <c r="F17" s="59"/>
      <c r="G17" s="59"/>
      <c r="H17" s="59"/>
      <c r="I17" s="59"/>
      <c r="J17" s="59"/>
      <c r="K17" s="59"/>
      <c r="L17" s="31">
        <v>28000</v>
      </c>
    </row>
    <row r="18" spans="1:12" s="11" customFormat="1" ht="51">
      <c r="A18" s="6" t="s">
        <v>15</v>
      </c>
      <c r="B18" s="6" t="s">
        <v>210</v>
      </c>
      <c r="C18" s="6" t="s">
        <v>211</v>
      </c>
      <c r="D18" s="59"/>
      <c r="E18" s="59"/>
      <c r="F18" s="59"/>
      <c r="G18" s="59"/>
      <c r="H18" s="59"/>
      <c r="I18" s="59"/>
      <c r="J18" s="59"/>
      <c r="K18" s="59"/>
      <c r="L18" s="31">
        <v>60000</v>
      </c>
    </row>
    <row r="19" spans="1:12" s="11" customFormat="1" ht="30.75" customHeight="1">
      <c r="A19" s="6" t="s">
        <v>62</v>
      </c>
      <c r="B19" s="6" t="s">
        <v>544</v>
      </c>
      <c r="C19" s="6" t="s">
        <v>212</v>
      </c>
      <c r="D19" s="59"/>
      <c r="E19" s="59"/>
      <c r="F19" s="59"/>
      <c r="G19" s="59"/>
      <c r="H19" s="59"/>
      <c r="I19" s="59"/>
      <c r="J19" s="59"/>
      <c r="K19" s="59"/>
      <c r="L19" s="31">
        <v>340000</v>
      </c>
    </row>
    <row r="20" spans="1:12" s="11" customFormat="1" ht="39.75" customHeight="1">
      <c r="A20" s="6" t="s">
        <v>64</v>
      </c>
      <c r="B20" s="6" t="s">
        <v>213</v>
      </c>
      <c r="C20" s="6" t="s">
        <v>214</v>
      </c>
      <c r="D20" s="59"/>
      <c r="E20" s="59"/>
      <c r="F20" s="59"/>
      <c r="G20" s="59"/>
      <c r="H20" s="59"/>
      <c r="I20" s="59"/>
      <c r="J20" s="59"/>
      <c r="K20" s="59"/>
      <c r="L20" s="31">
        <v>300000</v>
      </c>
    </row>
    <row r="21" spans="1:12" s="11" customFormat="1" ht="28.5" customHeight="1">
      <c r="A21" s="6" t="s">
        <v>66</v>
      </c>
      <c r="B21" s="6" t="s">
        <v>215</v>
      </c>
      <c r="C21" s="6" t="s">
        <v>216</v>
      </c>
      <c r="D21" s="59"/>
      <c r="E21" s="59"/>
      <c r="F21" s="59"/>
      <c r="G21" s="59"/>
      <c r="H21" s="59"/>
      <c r="I21" s="59"/>
      <c r="J21" s="59"/>
      <c r="K21" s="59"/>
      <c r="L21" s="31">
        <v>160000</v>
      </c>
    </row>
    <row r="22" spans="1:12" s="11" customFormat="1" ht="39.75" customHeight="1">
      <c r="A22" s="6" t="s">
        <v>68</v>
      </c>
      <c r="B22" s="6" t="s">
        <v>545</v>
      </c>
      <c r="C22" s="6" t="s">
        <v>217</v>
      </c>
      <c r="D22" s="59"/>
      <c r="E22" s="59"/>
      <c r="F22" s="59"/>
      <c r="G22" s="59"/>
      <c r="H22" s="59"/>
      <c r="I22" s="59"/>
      <c r="J22" s="59"/>
      <c r="K22" s="59"/>
      <c r="L22" s="31">
        <v>285000</v>
      </c>
    </row>
    <row r="23" spans="1:12" s="11" customFormat="1" ht="38.25">
      <c r="A23" s="6" t="s">
        <v>70</v>
      </c>
      <c r="B23" s="6" t="s">
        <v>218</v>
      </c>
      <c r="C23" s="6" t="s">
        <v>219</v>
      </c>
      <c r="D23" s="59"/>
      <c r="E23" s="59"/>
      <c r="F23" s="59"/>
      <c r="G23" s="59"/>
      <c r="H23" s="59"/>
      <c r="I23" s="59"/>
      <c r="J23" s="59"/>
      <c r="K23" s="59"/>
      <c r="L23" s="31">
        <v>30000</v>
      </c>
    </row>
    <row r="24" spans="1:12" s="11" customFormat="1" ht="14.25">
      <c r="A24" s="146" t="s">
        <v>92</v>
      </c>
      <c r="B24" s="151"/>
      <c r="C24" s="151"/>
      <c r="D24" s="151"/>
      <c r="E24" s="151"/>
      <c r="F24" s="151"/>
      <c r="G24" s="151"/>
      <c r="H24" s="151"/>
      <c r="I24" s="151"/>
      <c r="J24" s="151"/>
      <c r="K24" s="152"/>
      <c r="L24" s="32">
        <f>SUM(L17:L23)</f>
        <v>1203000</v>
      </c>
    </row>
    <row r="25" spans="1:12" ht="15.75">
      <c r="A25" s="136" t="s">
        <v>93</v>
      </c>
      <c r="B25" s="137"/>
      <c r="C25" s="137"/>
      <c r="D25" s="137"/>
      <c r="E25" s="137"/>
      <c r="F25" s="137"/>
      <c r="G25" s="137"/>
      <c r="H25" s="137"/>
      <c r="I25" s="137"/>
      <c r="J25" s="137"/>
      <c r="K25" s="137"/>
      <c r="L25" s="138"/>
    </row>
    <row r="26" spans="1:12" ht="14.25">
      <c r="A26" s="5" t="s">
        <v>10</v>
      </c>
      <c r="B26" s="124" t="s">
        <v>94</v>
      </c>
      <c r="C26" s="125"/>
      <c r="D26" s="125"/>
      <c r="E26" s="125"/>
      <c r="F26" s="125"/>
      <c r="G26" s="125"/>
      <c r="H26" s="125"/>
      <c r="I26" s="125"/>
      <c r="J26" s="125"/>
      <c r="K26" s="125"/>
      <c r="L26" s="126"/>
    </row>
    <row r="27" spans="1:12" ht="40.5" customHeight="1">
      <c r="A27" s="127"/>
      <c r="B27" s="6" t="s">
        <v>96</v>
      </c>
      <c r="C27" s="6" t="s">
        <v>95</v>
      </c>
      <c r="D27" s="80"/>
      <c r="E27" s="80"/>
      <c r="F27" s="86"/>
      <c r="G27" s="86"/>
      <c r="H27" s="80"/>
      <c r="I27" s="80"/>
      <c r="J27" s="86"/>
      <c r="K27" s="86"/>
      <c r="L27" s="62">
        <v>50000</v>
      </c>
    </row>
    <row r="28" spans="1:12" ht="39.75" customHeight="1">
      <c r="A28" s="128"/>
      <c r="B28" s="6" t="s">
        <v>97</v>
      </c>
      <c r="C28" s="6" t="s">
        <v>95</v>
      </c>
      <c r="D28" s="80"/>
      <c r="E28" s="86"/>
      <c r="F28" s="86"/>
      <c r="G28" s="80"/>
      <c r="H28" s="80"/>
      <c r="I28" s="80"/>
      <c r="J28" s="80"/>
      <c r="K28" s="80"/>
      <c r="L28" s="62">
        <v>10000</v>
      </c>
    </row>
    <row r="29" spans="1:12" ht="14.25">
      <c r="A29" s="5" t="s">
        <v>15</v>
      </c>
      <c r="B29" s="150" t="s">
        <v>98</v>
      </c>
      <c r="C29" s="125"/>
      <c r="D29" s="125"/>
      <c r="E29" s="125"/>
      <c r="F29" s="125"/>
      <c r="G29" s="125"/>
      <c r="H29" s="125"/>
      <c r="I29" s="125"/>
      <c r="J29" s="125"/>
      <c r="K29" s="125"/>
      <c r="L29" s="126"/>
    </row>
    <row r="30" spans="1:12" ht="38.25" customHeight="1">
      <c r="A30" s="5"/>
      <c r="B30" s="6" t="s">
        <v>99</v>
      </c>
      <c r="C30" s="6" t="s">
        <v>100</v>
      </c>
      <c r="D30" s="86"/>
      <c r="E30" s="86"/>
      <c r="F30" s="86"/>
      <c r="G30" s="86"/>
      <c r="H30" s="86"/>
      <c r="I30" s="86"/>
      <c r="J30" s="86"/>
      <c r="K30" s="86"/>
      <c r="L30" s="62">
        <v>470000</v>
      </c>
    </row>
    <row r="31" spans="1:12" ht="15">
      <c r="A31" s="143" t="s">
        <v>92</v>
      </c>
      <c r="B31" s="134"/>
      <c r="C31" s="134"/>
      <c r="D31" s="134"/>
      <c r="E31" s="134"/>
      <c r="F31" s="134"/>
      <c r="G31" s="134"/>
      <c r="H31" s="134"/>
      <c r="I31" s="134"/>
      <c r="J31" s="134"/>
      <c r="K31" s="135"/>
      <c r="L31" s="32">
        <f>L27+L28+L30</f>
        <v>530000</v>
      </c>
    </row>
    <row r="32" spans="1:12" ht="15.75">
      <c r="A32" s="136" t="s">
        <v>129</v>
      </c>
      <c r="B32" s="137"/>
      <c r="C32" s="137"/>
      <c r="D32" s="137"/>
      <c r="E32" s="137"/>
      <c r="F32" s="137"/>
      <c r="G32" s="137"/>
      <c r="H32" s="137"/>
      <c r="I32" s="137"/>
      <c r="J32" s="137"/>
      <c r="K32" s="137"/>
      <c r="L32" s="138"/>
    </row>
    <row r="33" spans="1:12" ht="177.75" customHeight="1">
      <c r="A33" s="5" t="s">
        <v>10</v>
      </c>
      <c r="B33" s="6" t="s">
        <v>130</v>
      </c>
      <c r="C33" s="4" t="s">
        <v>133</v>
      </c>
      <c r="D33" s="43"/>
      <c r="E33" s="18"/>
      <c r="F33" s="18"/>
      <c r="G33" s="18"/>
      <c r="H33" s="43"/>
      <c r="I33" s="18"/>
      <c r="J33" s="18"/>
      <c r="K33" s="18"/>
      <c r="L33" s="31">
        <v>170000</v>
      </c>
    </row>
    <row r="34" spans="1:12" ht="15">
      <c r="A34" s="143" t="s">
        <v>92</v>
      </c>
      <c r="B34" s="134"/>
      <c r="C34" s="134"/>
      <c r="D34" s="134"/>
      <c r="E34" s="134"/>
      <c r="F34" s="134"/>
      <c r="G34" s="134"/>
      <c r="H34" s="134"/>
      <c r="I34" s="134"/>
      <c r="J34" s="134"/>
      <c r="K34" s="135"/>
      <c r="L34" s="32">
        <f>SUM(L33)</f>
        <v>170000</v>
      </c>
    </row>
    <row r="35" spans="1:12" ht="15.75">
      <c r="A35" s="136" t="s">
        <v>160</v>
      </c>
      <c r="B35" s="137"/>
      <c r="C35" s="137"/>
      <c r="D35" s="137"/>
      <c r="E35" s="137"/>
      <c r="F35" s="137"/>
      <c r="G35" s="137"/>
      <c r="H35" s="137"/>
      <c r="I35" s="137"/>
      <c r="J35" s="137"/>
      <c r="K35" s="137"/>
      <c r="L35" s="138"/>
    </row>
    <row r="36" spans="1:12" ht="25.5">
      <c r="A36" s="5" t="s">
        <v>10</v>
      </c>
      <c r="B36" s="6" t="s">
        <v>161</v>
      </c>
      <c r="C36" s="6" t="s">
        <v>162</v>
      </c>
      <c r="D36" s="67"/>
      <c r="E36" s="67"/>
      <c r="F36" s="67"/>
      <c r="G36" s="67"/>
      <c r="H36" s="67"/>
      <c r="I36" s="67"/>
      <c r="J36" s="67"/>
      <c r="K36" s="67"/>
      <c r="L36" s="31">
        <v>100000</v>
      </c>
    </row>
    <row r="37" spans="1:12" ht="17.25" customHeight="1">
      <c r="A37" s="5" t="s">
        <v>15</v>
      </c>
      <c r="B37" s="6" t="s">
        <v>163</v>
      </c>
      <c r="C37" s="6"/>
      <c r="D37" s="67"/>
      <c r="E37" s="67"/>
      <c r="F37" s="67"/>
      <c r="G37" s="67"/>
      <c r="H37" s="67"/>
      <c r="I37" s="67"/>
      <c r="J37" s="67"/>
      <c r="K37" s="67"/>
      <c r="L37" s="31">
        <v>310000</v>
      </c>
    </row>
    <row r="38" spans="1:12" ht="115.5" customHeight="1">
      <c r="A38" s="5" t="s">
        <v>62</v>
      </c>
      <c r="B38" s="6" t="s">
        <v>164</v>
      </c>
      <c r="C38" s="6" t="s">
        <v>165</v>
      </c>
      <c r="D38" s="67"/>
      <c r="E38" s="67"/>
      <c r="F38" s="67"/>
      <c r="G38" s="67"/>
      <c r="H38" s="67"/>
      <c r="I38" s="67"/>
      <c r="J38" s="67"/>
      <c r="K38" s="67"/>
      <c r="L38" s="31">
        <v>450000</v>
      </c>
    </row>
    <row r="39" spans="1:12" ht="15">
      <c r="A39" s="5" t="s">
        <v>64</v>
      </c>
      <c r="B39" s="13" t="s">
        <v>166</v>
      </c>
      <c r="C39" s="6"/>
      <c r="D39" s="67"/>
      <c r="E39" s="67"/>
      <c r="F39" s="67"/>
      <c r="G39" s="67"/>
      <c r="H39" s="5"/>
      <c r="I39" s="5"/>
      <c r="J39" s="5"/>
      <c r="K39" s="5"/>
      <c r="L39" s="31">
        <v>400000</v>
      </c>
    </row>
    <row r="40" spans="1:12" ht="14.25">
      <c r="A40" s="121" t="s">
        <v>92</v>
      </c>
      <c r="B40" s="147"/>
      <c r="C40" s="147"/>
      <c r="D40" s="147"/>
      <c r="E40" s="147"/>
      <c r="F40" s="147"/>
      <c r="G40" s="147"/>
      <c r="H40" s="147"/>
      <c r="I40" s="147"/>
      <c r="J40" s="147"/>
      <c r="K40" s="148"/>
      <c r="L40" s="32">
        <f>SUM(L36:L39)</f>
        <v>1260000</v>
      </c>
    </row>
    <row r="41" spans="1:12" ht="15.75">
      <c r="A41" s="136" t="s">
        <v>187</v>
      </c>
      <c r="B41" s="137"/>
      <c r="C41" s="137"/>
      <c r="D41" s="137"/>
      <c r="E41" s="137"/>
      <c r="F41" s="137"/>
      <c r="G41" s="137"/>
      <c r="H41" s="137"/>
      <c r="I41" s="137"/>
      <c r="J41" s="137"/>
      <c r="K41" s="137"/>
      <c r="L41" s="138"/>
    </row>
    <row r="42" spans="1:12" ht="82.5" customHeight="1">
      <c r="A42" s="5" t="s">
        <v>10</v>
      </c>
      <c r="B42" s="6" t="s">
        <v>188</v>
      </c>
      <c r="C42" s="6" t="s">
        <v>189</v>
      </c>
      <c r="D42" s="43"/>
      <c r="E42" s="18"/>
      <c r="F42" s="18"/>
      <c r="G42" s="18"/>
      <c r="H42" s="43"/>
      <c r="I42" s="18"/>
      <c r="J42" s="18"/>
      <c r="K42" s="18"/>
      <c r="L42" s="31">
        <v>35000</v>
      </c>
    </row>
    <row r="43" spans="1:12" ht="14.25">
      <c r="A43" s="121" t="s">
        <v>92</v>
      </c>
      <c r="B43" s="157"/>
      <c r="C43" s="157"/>
      <c r="D43" s="157"/>
      <c r="E43" s="157"/>
      <c r="F43" s="157"/>
      <c r="G43" s="157"/>
      <c r="H43" s="157"/>
      <c r="I43" s="157"/>
      <c r="J43" s="157"/>
      <c r="K43" s="158"/>
      <c r="L43" s="32">
        <f>SUM(L42)</f>
        <v>35000</v>
      </c>
    </row>
    <row r="44" spans="1:12" ht="15.75">
      <c r="A44" s="136" t="s">
        <v>258</v>
      </c>
      <c r="B44" s="137"/>
      <c r="C44" s="137"/>
      <c r="D44" s="137"/>
      <c r="E44" s="137"/>
      <c r="F44" s="137"/>
      <c r="G44" s="137"/>
      <c r="H44" s="137"/>
      <c r="I44" s="137"/>
      <c r="J44" s="137"/>
      <c r="K44" s="137"/>
      <c r="L44" s="138"/>
    </row>
    <row r="45" spans="1:12" ht="69" customHeight="1">
      <c r="A45" s="6" t="s">
        <v>10</v>
      </c>
      <c r="B45" s="6" t="s">
        <v>259</v>
      </c>
      <c r="C45" s="6" t="s">
        <v>260</v>
      </c>
      <c r="D45" s="59"/>
      <c r="E45" s="59"/>
      <c r="F45" s="59"/>
      <c r="G45" s="59"/>
      <c r="H45" s="59"/>
      <c r="I45" s="59"/>
      <c r="J45" s="59"/>
      <c r="K45" s="59"/>
      <c r="L45" s="31">
        <v>200000</v>
      </c>
    </row>
    <row r="46" spans="1:12" ht="51">
      <c r="A46" s="6" t="s">
        <v>15</v>
      </c>
      <c r="B46" s="6" t="s">
        <v>261</v>
      </c>
      <c r="C46" s="6" t="s">
        <v>262</v>
      </c>
      <c r="D46" s="59"/>
      <c r="E46" s="59"/>
      <c r="F46" s="59"/>
      <c r="G46" s="59"/>
      <c r="H46" s="59"/>
      <c r="I46" s="59"/>
      <c r="J46" s="59"/>
      <c r="K46" s="59"/>
      <c r="L46" s="31">
        <v>200000</v>
      </c>
    </row>
    <row r="47" spans="1:12" ht="15">
      <c r="A47" s="146" t="s">
        <v>92</v>
      </c>
      <c r="B47" s="159"/>
      <c r="C47" s="159"/>
      <c r="D47" s="159"/>
      <c r="E47" s="159"/>
      <c r="F47" s="159"/>
      <c r="G47" s="159"/>
      <c r="H47" s="159"/>
      <c r="I47" s="159"/>
      <c r="J47" s="159"/>
      <c r="K47" s="160"/>
      <c r="L47" s="32">
        <f>SUM(L45:L46)</f>
        <v>400000</v>
      </c>
    </row>
    <row r="48" spans="1:12" ht="15.75">
      <c r="A48" s="136" t="s">
        <v>291</v>
      </c>
      <c r="B48" s="137"/>
      <c r="C48" s="137"/>
      <c r="D48" s="137"/>
      <c r="E48" s="137"/>
      <c r="F48" s="137"/>
      <c r="G48" s="137"/>
      <c r="H48" s="137"/>
      <c r="I48" s="137"/>
      <c r="J48" s="137"/>
      <c r="K48" s="137"/>
      <c r="L48" s="138"/>
    </row>
    <row r="49" spans="1:12" ht="25.5">
      <c r="A49" s="5" t="s">
        <v>10</v>
      </c>
      <c r="B49" s="6" t="s">
        <v>292</v>
      </c>
      <c r="C49" s="6" t="s">
        <v>293</v>
      </c>
      <c r="D49" s="18"/>
      <c r="E49" s="18"/>
      <c r="F49" s="18"/>
      <c r="G49" s="18"/>
      <c r="H49" s="18"/>
      <c r="I49" s="18"/>
      <c r="J49" s="18"/>
      <c r="K49" s="18"/>
      <c r="L49" s="31">
        <v>210000</v>
      </c>
    </row>
    <row r="50" spans="1:12" ht="25.5">
      <c r="A50" s="5" t="s">
        <v>15</v>
      </c>
      <c r="B50" s="6" t="s">
        <v>294</v>
      </c>
      <c r="C50" s="6" t="s">
        <v>295</v>
      </c>
      <c r="D50" s="18"/>
      <c r="E50" s="18"/>
      <c r="F50" s="18"/>
      <c r="G50" s="18"/>
      <c r="H50" s="18"/>
      <c r="I50" s="18"/>
      <c r="J50" s="18"/>
      <c r="K50" s="18"/>
      <c r="L50" s="31">
        <v>228000</v>
      </c>
    </row>
    <row r="51" spans="1:12" ht="15">
      <c r="A51" s="5" t="s">
        <v>62</v>
      </c>
      <c r="B51" s="6" t="s">
        <v>296</v>
      </c>
      <c r="C51" s="41" t="s">
        <v>297</v>
      </c>
      <c r="D51" s="43"/>
      <c r="E51" s="18"/>
      <c r="F51" s="18"/>
      <c r="G51" s="18"/>
      <c r="H51" s="18"/>
      <c r="I51" s="18"/>
      <c r="J51" s="18"/>
      <c r="K51" s="18"/>
      <c r="L51" s="31">
        <v>59000</v>
      </c>
    </row>
    <row r="52" spans="1:12" ht="15">
      <c r="A52" s="5" t="s">
        <v>64</v>
      </c>
      <c r="B52" s="6" t="s">
        <v>298</v>
      </c>
      <c r="C52" s="6" t="s">
        <v>297</v>
      </c>
      <c r="D52" s="18"/>
      <c r="E52" s="18"/>
      <c r="F52" s="18"/>
      <c r="G52" s="18"/>
      <c r="H52" s="18"/>
      <c r="I52" s="18"/>
      <c r="J52" s="18"/>
      <c r="K52" s="18"/>
      <c r="L52" s="31">
        <v>7000</v>
      </c>
    </row>
    <row r="53" spans="1:12" ht="14.25">
      <c r="A53" s="121" t="s">
        <v>92</v>
      </c>
      <c r="B53" s="157"/>
      <c r="C53" s="157"/>
      <c r="D53" s="157"/>
      <c r="E53" s="157"/>
      <c r="F53" s="157"/>
      <c r="G53" s="157"/>
      <c r="H53" s="157"/>
      <c r="I53" s="157"/>
      <c r="J53" s="157"/>
      <c r="K53" s="158"/>
      <c r="L53" s="32">
        <f>SUM(L49:L52)</f>
        <v>504000</v>
      </c>
    </row>
    <row r="54" spans="1:12" ht="15.75">
      <c r="A54" s="136" t="s">
        <v>331</v>
      </c>
      <c r="B54" s="137"/>
      <c r="C54" s="137"/>
      <c r="D54" s="137"/>
      <c r="E54" s="137"/>
      <c r="F54" s="137"/>
      <c r="G54" s="137"/>
      <c r="H54" s="137"/>
      <c r="I54" s="137"/>
      <c r="J54" s="137"/>
      <c r="K54" s="137"/>
      <c r="L54" s="138"/>
    </row>
    <row r="55" spans="1:12" ht="38.25">
      <c r="A55" s="5" t="s">
        <v>10</v>
      </c>
      <c r="B55" s="6" t="s">
        <v>332</v>
      </c>
      <c r="C55" s="6" t="s">
        <v>333</v>
      </c>
      <c r="D55" s="18"/>
      <c r="E55" s="18"/>
      <c r="F55" s="18"/>
      <c r="G55" s="18"/>
      <c r="H55" s="18"/>
      <c r="I55" s="18"/>
      <c r="J55" s="18"/>
      <c r="K55" s="18"/>
      <c r="L55" s="31">
        <v>270000</v>
      </c>
    </row>
    <row r="56" spans="1:12" ht="38.25">
      <c r="A56" s="5" t="s">
        <v>15</v>
      </c>
      <c r="B56" s="6" t="s">
        <v>334</v>
      </c>
      <c r="C56" s="6" t="s">
        <v>335</v>
      </c>
      <c r="D56" s="18"/>
      <c r="E56" s="18"/>
      <c r="F56" s="18"/>
      <c r="G56" s="18"/>
      <c r="H56" s="18"/>
      <c r="I56" s="18"/>
      <c r="J56" s="18"/>
      <c r="K56" s="18"/>
      <c r="L56" s="31">
        <v>22000</v>
      </c>
    </row>
    <row r="57" spans="1:12" ht="15">
      <c r="A57" s="5" t="s">
        <v>62</v>
      </c>
      <c r="B57" s="6" t="s">
        <v>336</v>
      </c>
      <c r="C57" s="6"/>
      <c r="D57" s="18"/>
      <c r="E57" s="18"/>
      <c r="F57" s="18"/>
      <c r="G57" s="18"/>
      <c r="H57" s="18"/>
      <c r="I57" s="18"/>
      <c r="J57" s="18"/>
      <c r="K57" s="18"/>
      <c r="L57" s="31">
        <v>51000</v>
      </c>
    </row>
    <row r="58" spans="1:12" ht="15">
      <c r="A58" s="121" t="s">
        <v>92</v>
      </c>
      <c r="B58" s="122"/>
      <c r="C58" s="122"/>
      <c r="D58" s="122"/>
      <c r="E58" s="122"/>
      <c r="F58" s="122"/>
      <c r="G58" s="122"/>
      <c r="H58" s="122"/>
      <c r="I58" s="122"/>
      <c r="J58" s="122"/>
      <c r="K58" s="123"/>
      <c r="L58" s="32">
        <f>SUM(L55:L57)</f>
        <v>343000</v>
      </c>
    </row>
    <row r="59" spans="1:12" ht="15.75">
      <c r="A59" s="136" t="s">
        <v>359</v>
      </c>
      <c r="B59" s="137"/>
      <c r="C59" s="137"/>
      <c r="D59" s="137"/>
      <c r="E59" s="137"/>
      <c r="F59" s="137"/>
      <c r="G59" s="137"/>
      <c r="H59" s="137"/>
      <c r="I59" s="137"/>
      <c r="J59" s="137"/>
      <c r="K59" s="137"/>
      <c r="L59" s="138"/>
    </row>
    <row r="60" spans="1:12" ht="15">
      <c r="A60" s="5" t="s">
        <v>10</v>
      </c>
      <c r="B60" s="6" t="s">
        <v>360</v>
      </c>
      <c r="C60" s="6"/>
      <c r="D60" s="45"/>
      <c r="E60" s="45"/>
      <c r="F60" s="47"/>
      <c r="G60" s="47"/>
      <c r="H60" s="45"/>
      <c r="I60" s="47"/>
      <c r="J60" s="47"/>
      <c r="K60" s="45"/>
      <c r="L60" s="31">
        <v>30000</v>
      </c>
    </row>
    <row r="61" spans="1:12" ht="25.5">
      <c r="A61" s="5" t="s">
        <v>15</v>
      </c>
      <c r="B61" s="6" t="s">
        <v>361</v>
      </c>
      <c r="C61" s="6"/>
      <c r="D61" s="45"/>
      <c r="E61" s="45"/>
      <c r="F61" s="45"/>
      <c r="G61" s="45"/>
      <c r="H61" s="45"/>
      <c r="I61" s="45"/>
      <c r="J61" s="47"/>
      <c r="K61" s="45"/>
      <c r="L61" s="31">
        <v>6818</v>
      </c>
    </row>
    <row r="62" spans="1:12" ht="25.5">
      <c r="A62" s="5" t="s">
        <v>62</v>
      </c>
      <c r="B62" s="6" t="s">
        <v>362</v>
      </c>
      <c r="C62" s="6"/>
      <c r="D62" s="47"/>
      <c r="E62" s="47"/>
      <c r="F62" s="47"/>
      <c r="G62" s="47"/>
      <c r="H62" s="47"/>
      <c r="I62" s="47"/>
      <c r="J62" s="47"/>
      <c r="K62" s="47"/>
      <c r="L62" s="31">
        <v>25000</v>
      </c>
    </row>
    <row r="63" spans="1:12" ht="15">
      <c r="A63" s="5" t="s">
        <v>64</v>
      </c>
      <c r="B63" s="6" t="s">
        <v>363</v>
      </c>
      <c r="C63" s="6"/>
      <c r="D63" s="45"/>
      <c r="E63" s="45"/>
      <c r="F63" s="47"/>
      <c r="G63" s="47"/>
      <c r="H63" s="47"/>
      <c r="I63" s="47"/>
      <c r="J63" s="47"/>
      <c r="K63" s="47"/>
      <c r="L63" s="31">
        <v>44000</v>
      </c>
    </row>
    <row r="64" spans="1:12" ht="25.5">
      <c r="A64" s="5" t="s">
        <v>66</v>
      </c>
      <c r="B64" s="6" t="s">
        <v>364</v>
      </c>
      <c r="C64" s="6"/>
      <c r="D64" s="47"/>
      <c r="E64" s="47"/>
      <c r="F64" s="47"/>
      <c r="G64" s="47"/>
      <c r="H64" s="47"/>
      <c r="I64" s="47"/>
      <c r="J64" s="47"/>
      <c r="K64" s="47"/>
      <c r="L64" s="31">
        <v>71000</v>
      </c>
    </row>
    <row r="65" spans="1:12" ht="15">
      <c r="A65" s="5" t="s">
        <v>68</v>
      </c>
      <c r="B65" s="6" t="s">
        <v>365</v>
      </c>
      <c r="C65" s="6"/>
      <c r="D65" s="45"/>
      <c r="E65" s="47"/>
      <c r="F65" s="47"/>
      <c r="G65" s="47"/>
      <c r="H65" s="47"/>
      <c r="I65" s="47"/>
      <c r="J65" s="47"/>
      <c r="K65" s="47"/>
      <c r="L65" s="31">
        <v>60000</v>
      </c>
    </row>
    <row r="66" spans="1:12" ht="15">
      <c r="A66" s="5" t="s">
        <v>70</v>
      </c>
      <c r="B66" s="6" t="s">
        <v>366</v>
      </c>
      <c r="C66" s="6"/>
      <c r="D66" s="47"/>
      <c r="E66" s="47"/>
      <c r="F66" s="47"/>
      <c r="G66" s="47"/>
      <c r="H66" s="47"/>
      <c r="I66" s="47"/>
      <c r="J66" s="47"/>
      <c r="K66" s="47"/>
      <c r="L66" s="31">
        <v>60000</v>
      </c>
    </row>
    <row r="67" spans="1:12" ht="25.5">
      <c r="A67" s="5" t="s">
        <v>72</v>
      </c>
      <c r="B67" s="6" t="s">
        <v>367</v>
      </c>
      <c r="C67" s="6"/>
      <c r="D67" s="47"/>
      <c r="E67" s="47"/>
      <c r="F67" s="47"/>
      <c r="G67" s="47"/>
      <c r="H67" s="47"/>
      <c r="I67" s="47"/>
      <c r="J67" s="47"/>
      <c r="K67" s="47"/>
      <c r="L67" s="31">
        <v>56200</v>
      </c>
    </row>
    <row r="68" spans="1:12" ht="15">
      <c r="A68" s="5" t="s">
        <v>74</v>
      </c>
      <c r="B68" s="6" t="s">
        <v>368</v>
      </c>
      <c r="C68" s="6" t="s">
        <v>371</v>
      </c>
      <c r="D68" s="45"/>
      <c r="E68" s="47"/>
      <c r="F68" s="47"/>
      <c r="G68" s="47"/>
      <c r="H68" s="47"/>
      <c r="I68" s="47"/>
      <c r="J68" s="45"/>
      <c r="K68" s="45"/>
      <c r="L68" s="31">
        <v>75000</v>
      </c>
    </row>
    <row r="69" spans="1:12" ht="15">
      <c r="A69" s="5" t="s">
        <v>76</v>
      </c>
      <c r="B69" s="6" t="s">
        <v>369</v>
      </c>
      <c r="C69" s="6"/>
      <c r="D69" s="45"/>
      <c r="E69" s="45"/>
      <c r="F69" s="47"/>
      <c r="G69" s="47"/>
      <c r="H69" s="47"/>
      <c r="I69" s="47"/>
      <c r="J69" s="47"/>
      <c r="K69" s="45"/>
      <c r="L69" s="31">
        <v>56000</v>
      </c>
    </row>
    <row r="70" spans="1:12" ht="25.5">
      <c r="A70" s="5" t="s">
        <v>78</v>
      </c>
      <c r="B70" s="6" t="s">
        <v>370</v>
      </c>
      <c r="C70" s="6"/>
      <c r="D70" s="45"/>
      <c r="E70" s="45"/>
      <c r="F70" s="47"/>
      <c r="G70" s="47"/>
      <c r="H70" s="47"/>
      <c r="I70" s="47"/>
      <c r="J70" s="47"/>
      <c r="K70" s="47"/>
      <c r="L70" s="31">
        <v>60000</v>
      </c>
    </row>
    <row r="71" spans="1:12" ht="25.5">
      <c r="A71" s="5" t="s">
        <v>80</v>
      </c>
      <c r="B71" s="6" t="s">
        <v>372</v>
      </c>
      <c r="C71" s="6"/>
      <c r="D71" s="47"/>
      <c r="E71" s="47"/>
      <c r="F71" s="47"/>
      <c r="G71" s="47"/>
      <c r="H71" s="47"/>
      <c r="I71" s="47"/>
      <c r="J71" s="47"/>
      <c r="K71" s="47"/>
      <c r="L71" s="31">
        <v>70000</v>
      </c>
    </row>
    <row r="72" spans="1:12" ht="25.5">
      <c r="A72" s="5" t="s">
        <v>82</v>
      </c>
      <c r="B72" s="6" t="s">
        <v>373</v>
      </c>
      <c r="C72" s="6"/>
      <c r="D72" s="47"/>
      <c r="E72" s="47"/>
      <c r="F72" s="47"/>
      <c r="G72" s="47"/>
      <c r="H72" s="45"/>
      <c r="I72" s="45"/>
      <c r="J72" s="45"/>
      <c r="K72" s="45"/>
      <c r="L72" s="31">
        <v>6856</v>
      </c>
    </row>
    <row r="73" spans="1:12" ht="15">
      <c r="A73" s="5" t="s">
        <v>84</v>
      </c>
      <c r="B73" s="6" t="s">
        <v>374</v>
      </c>
      <c r="C73" s="6"/>
      <c r="D73" s="45"/>
      <c r="E73" s="45"/>
      <c r="F73" s="45"/>
      <c r="G73" s="47"/>
      <c r="H73" s="47"/>
      <c r="I73" s="45"/>
      <c r="J73" s="45"/>
      <c r="K73" s="45"/>
      <c r="L73" s="31">
        <v>20000</v>
      </c>
    </row>
    <row r="74" spans="1:12" ht="15">
      <c r="A74" s="5" t="s">
        <v>86</v>
      </c>
      <c r="B74" s="6" t="s">
        <v>375</v>
      </c>
      <c r="C74" s="6"/>
      <c r="D74" s="47"/>
      <c r="E74" s="47"/>
      <c r="F74" s="47"/>
      <c r="G74" s="47"/>
      <c r="H74" s="47"/>
      <c r="I74" s="47"/>
      <c r="J74" s="47"/>
      <c r="K74" s="45"/>
      <c r="L74" s="31">
        <v>8040</v>
      </c>
    </row>
    <row r="75" spans="1:12" ht="15">
      <c r="A75" s="143" t="s">
        <v>92</v>
      </c>
      <c r="B75" s="144"/>
      <c r="C75" s="144"/>
      <c r="D75" s="144"/>
      <c r="E75" s="144"/>
      <c r="F75" s="144"/>
      <c r="G75" s="144"/>
      <c r="H75" s="144"/>
      <c r="I75" s="144"/>
      <c r="J75" s="144"/>
      <c r="K75" s="145"/>
      <c r="L75" s="32">
        <f>SUM(L60:L74)</f>
        <v>648914</v>
      </c>
    </row>
    <row r="76" spans="1:12" ht="15.75">
      <c r="A76" s="136" t="s">
        <v>432</v>
      </c>
      <c r="B76" s="137"/>
      <c r="C76" s="137"/>
      <c r="D76" s="137"/>
      <c r="E76" s="137"/>
      <c r="F76" s="137"/>
      <c r="G76" s="137"/>
      <c r="H76" s="137"/>
      <c r="I76" s="137"/>
      <c r="J76" s="137"/>
      <c r="K76" s="137"/>
      <c r="L76" s="138"/>
    </row>
    <row r="77" spans="1:12" ht="15">
      <c r="A77" s="5" t="s">
        <v>10</v>
      </c>
      <c r="B77" s="6" t="s">
        <v>591</v>
      </c>
      <c r="C77" s="6"/>
      <c r="D77" s="18"/>
      <c r="E77" s="18"/>
      <c r="F77" s="18"/>
      <c r="G77" s="18"/>
      <c r="H77" s="18"/>
      <c r="I77" s="18"/>
      <c r="J77" s="18"/>
      <c r="K77" s="18"/>
      <c r="L77" s="31">
        <v>55000</v>
      </c>
    </row>
    <row r="78" spans="1:12" s="11" customFormat="1" ht="25.5">
      <c r="A78" s="5" t="s">
        <v>15</v>
      </c>
      <c r="B78" s="6" t="s">
        <v>592</v>
      </c>
      <c r="C78" s="6"/>
      <c r="D78" s="18"/>
      <c r="E78" s="18"/>
      <c r="F78" s="18"/>
      <c r="G78" s="18"/>
      <c r="H78" s="43"/>
      <c r="I78" s="43"/>
      <c r="J78" s="43"/>
      <c r="K78" s="43"/>
      <c r="L78" s="31">
        <v>3000</v>
      </c>
    </row>
    <row r="79" spans="1:12" s="11" customFormat="1" ht="25.5">
      <c r="A79" s="5" t="s">
        <v>62</v>
      </c>
      <c r="B79" s="6" t="s">
        <v>593</v>
      </c>
      <c r="C79" s="6"/>
      <c r="D79" s="43"/>
      <c r="E79" s="18"/>
      <c r="F79" s="43"/>
      <c r="G79" s="43"/>
      <c r="H79" s="43"/>
      <c r="I79" s="43"/>
      <c r="J79" s="43"/>
      <c r="K79" s="43"/>
      <c r="L79" s="31">
        <v>5000</v>
      </c>
    </row>
    <row r="80" spans="1:12" s="11" customFormat="1" ht="15">
      <c r="A80" s="5" t="s">
        <v>64</v>
      </c>
      <c r="B80" s="6" t="s">
        <v>594</v>
      </c>
      <c r="C80" s="6"/>
      <c r="D80" s="43"/>
      <c r="E80" s="18"/>
      <c r="F80" s="43"/>
      <c r="G80" s="43"/>
      <c r="H80" s="43"/>
      <c r="I80" s="43"/>
      <c r="J80" s="43"/>
      <c r="K80" s="43"/>
      <c r="L80" s="31">
        <v>20000</v>
      </c>
    </row>
    <row r="81" spans="1:12" s="11" customFormat="1" ht="25.5">
      <c r="A81" s="5" t="s">
        <v>66</v>
      </c>
      <c r="B81" s="6" t="s">
        <v>595</v>
      </c>
      <c r="C81" s="6"/>
      <c r="D81" s="18"/>
      <c r="E81" s="18"/>
      <c r="F81" s="18"/>
      <c r="G81" s="18"/>
      <c r="H81" s="43"/>
      <c r="I81" s="43"/>
      <c r="J81" s="43"/>
      <c r="K81" s="43"/>
      <c r="L81" s="31">
        <v>3000</v>
      </c>
    </row>
    <row r="82" spans="1:12" s="11" customFormat="1" ht="15">
      <c r="A82" s="5" t="s">
        <v>68</v>
      </c>
      <c r="B82" s="6" t="s">
        <v>596</v>
      </c>
      <c r="C82" s="6"/>
      <c r="D82" s="43"/>
      <c r="E82" s="43"/>
      <c r="F82" s="43"/>
      <c r="G82" s="43"/>
      <c r="H82" s="18"/>
      <c r="I82" s="18"/>
      <c r="J82" s="18"/>
      <c r="K82" s="18"/>
      <c r="L82" s="31">
        <v>60000</v>
      </c>
    </row>
    <row r="83" spans="1:12" s="11" customFormat="1" ht="25.5">
      <c r="A83" s="5" t="s">
        <v>70</v>
      </c>
      <c r="B83" s="6" t="s">
        <v>597</v>
      </c>
      <c r="C83" s="6"/>
      <c r="D83" s="18"/>
      <c r="E83" s="18"/>
      <c r="F83" s="18"/>
      <c r="G83" s="18"/>
      <c r="H83" s="18"/>
      <c r="I83" s="18"/>
      <c r="J83" s="18"/>
      <c r="K83" s="18"/>
      <c r="L83" s="31">
        <v>100000</v>
      </c>
    </row>
    <row r="84" spans="1:12" s="11" customFormat="1" ht="15">
      <c r="A84" s="5" t="s">
        <v>72</v>
      </c>
      <c r="B84" s="6" t="s">
        <v>598</v>
      </c>
      <c r="C84" s="6"/>
      <c r="D84" s="18"/>
      <c r="E84" s="18"/>
      <c r="F84" s="18"/>
      <c r="G84" s="18"/>
      <c r="H84" s="18"/>
      <c r="I84" s="18"/>
      <c r="J84" s="18"/>
      <c r="K84" s="18"/>
      <c r="L84" s="31">
        <v>40000</v>
      </c>
    </row>
    <row r="85" spans="1:12" s="11" customFormat="1" ht="15">
      <c r="A85" s="5" t="s">
        <v>74</v>
      </c>
      <c r="B85" s="6" t="s">
        <v>610</v>
      </c>
      <c r="C85" s="6"/>
      <c r="D85" s="18"/>
      <c r="E85" s="18"/>
      <c r="F85" s="18"/>
      <c r="G85" s="18"/>
      <c r="H85" s="18"/>
      <c r="I85" s="18"/>
      <c r="J85" s="18"/>
      <c r="K85" s="18"/>
      <c r="L85" s="31">
        <v>20000</v>
      </c>
    </row>
    <row r="86" spans="1:12" s="11" customFormat="1" ht="15">
      <c r="A86" s="5" t="s">
        <v>76</v>
      </c>
      <c r="B86" s="6" t="s">
        <v>611</v>
      </c>
      <c r="C86" s="6"/>
      <c r="D86" s="100"/>
      <c r="E86" s="18"/>
      <c r="F86" s="18"/>
      <c r="G86" s="100"/>
      <c r="H86" s="100"/>
      <c r="I86" s="18"/>
      <c r="J86" s="18"/>
      <c r="K86" s="100"/>
      <c r="L86" s="31">
        <v>65000</v>
      </c>
    </row>
    <row r="87" spans="1:12" s="11" customFormat="1" ht="15">
      <c r="A87" s="5" t="s">
        <v>78</v>
      </c>
      <c r="B87" s="6" t="s">
        <v>612</v>
      </c>
      <c r="C87" s="6"/>
      <c r="D87" s="18"/>
      <c r="E87" s="18"/>
      <c r="F87" s="18"/>
      <c r="G87" s="18"/>
      <c r="H87" s="18"/>
      <c r="I87" s="18"/>
      <c r="J87" s="18"/>
      <c r="K87" s="18"/>
      <c r="L87" s="31">
        <v>60000</v>
      </c>
    </row>
    <row r="88" spans="1:12" s="11" customFormat="1" ht="15">
      <c r="A88" s="5" t="s">
        <v>80</v>
      </c>
      <c r="B88" s="6" t="s">
        <v>599</v>
      </c>
      <c r="C88" s="6"/>
      <c r="D88" s="18"/>
      <c r="E88" s="18"/>
      <c r="F88" s="18"/>
      <c r="G88" s="18"/>
      <c r="H88" s="18"/>
      <c r="I88" s="18"/>
      <c r="J88" s="18"/>
      <c r="K88" s="18"/>
      <c r="L88" s="31">
        <v>50000</v>
      </c>
    </row>
    <row r="89" spans="1:12" s="11" customFormat="1" ht="15">
      <c r="A89" s="5" t="s">
        <v>82</v>
      </c>
      <c r="B89" s="6" t="s">
        <v>600</v>
      </c>
      <c r="C89" s="6"/>
      <c r="D89" s="18"/>
      <c r="E89" s="18"/>
      <c r="F89" s="18"/>
      <c r="G89" s="18"/>
      <c r="H89" s="18"/>
      <c r="I89" s="18"/>
      <c r="J89" s="18"/>
      <c r="K89" s="18"/>
      <c r="L89" s="31">
        <v>40000</v>
      </c>
    </row>
    <row r="90" spans="1:12" s="11" customFormat="1" ht="15">
      <c r="A90" s="5" t="s">
        <v>84</v>
      </c>
      <c r="B90" s="6" t="s">
        <v>601</v>
      </c>
      <c r="C90" s="6"/>
      <c r="D90" s="18"/>
      <c r="E90" s="18"/>
      <c r="F90" s="18"/>
      <c r="G90" s="18"/>
      <c r="H90" s="18"/>
      <c r="I90" s="18"/>
      <c r="J90" s="18"/>
      <c r="K90" s="18"/>
      <c r="L90" s="31">
        <v>20000</v>
      </c>
    </row>
    <row r="91" spans="1:12" s="11" customFormat="1" ht="15">
      <c r="A91" s="5" t="s">
        <v>86</v>
      </c>
      <c r="B91" s="6" t="s">
        <v>602</v>
      </c>
      <c r="C91" s="6"/>
      <c r="D91" s="18"/>
      <c r="E91" s="18"/>
      <c r="F91" s="18"/>
      <c r="G91" s="18"/>
      <c r="H91" s="18"/>
      <c r="I91" s="18"/>
      <c r="J91" s="18"/>
      <c r="K91" s="18"/>
      <c r="L91" s="31">
        <v>40000</v>
      </c>
    </row>
    <row r="92" spans="1:12" s="11" customFormat="1" ht="25.5">
      <c r="A92" s="5" t="s">
        <v>88</v>
      </c>
      <c r="B92" s="6" t="s">
        <v>603</v>
      </c>
      <c r="C92" s="6"/>
      <c r="D92" s="100"/>
      <c r="E92" s="100"/>
      <c r="F92" s="100"/>
      <c r="G92" s="100"/>
      <c r="H92" s="18"/>
      <c r="I92" s="18"/>
      <c r="J92" s="18"/>
      <c r="K92" s="18"/>
      <c r="L92" s="31">
        <v>30000</v>
      </c>
    </row>
    <row r="93" spans="1:12" s="11" customFormat="1" ht="15">
      <c r="A93" s="5" t="s">
        <v>90</v>
      </c>
      <c r="B93" s="6" t="s">
        <v>604</v>
      </c>
      <c r="C93" s="6"/>
      <c r="D93" s="100"/>
      <c r="E93" s="18"/>
      <c r="F93" s="100"/>
      <c r="G93" s="100"/>
      <c r="H93" s="100"/>
      <c r="I93" s="18"/>
      <c r="J93" s="100"/>
      <c r="K93" s="100"/>
      <c r="L93" s="31">
        <v>80000</v>
      </c>
    </row>
    <row r="94" spans="1:12" s="11" customFormat="1" ht="15">
      <c r="A94" s="5" t="s">
        <v>376</v>
      </c>
      <c r="B94" s="6" t="s">
        <v>605</v>
      </c>
      <c r="C94" s="6"/>
      <c r="D94" s="100"/>
      <c r="E94" s="100"/>
      <c r="F94" s="18"/>
      <c r="G94" s="100"/>
      <c r="H94" s="100"/>
      <c r="I94" s="100"/>
      <c r="J94" s="18"/>
      <c r="K94" s="100"/>
      <c r="L94" s="31">
        <v>40000</v>
      </c>
    </row>
    <row r="95" spans="1:12" s="11" customFormat="1" ht="25.5">
      <c r="A95" s="5" t="s">
        <v>377</v>
      </c>
      <c r="B95" s="6" t="s">
        <v>606</v>
      </c>
      <c r="C95" s="6"/>
      <c r="D95" s="100"/>
      <c r="E95" s="100"/>
      <c r="F95" s="100"/>
      <c r="G95" s="100"/>
      <c r="H95" s="100"/>
      <c r="I95" s="100"/>
      <c r="J95" s="100"/>
      <c r="K95" s="18"/>
      <c r="L95" s="31">
        <v>10000</v>
      </c>
    </row>
    <row r="96" spans="1:12" s="11" customFormat="1" ht="15">
      <c r="A96" s="5" t="s">
        <v>378</v>
      </c>
      <c r="B96" s="6" t="s">
        <v>607</v>
      </c>
      <c r="C96" s="6"/>
      <c r="D96" s="18"/>
      <c r="E96" s="18"/>
      <c r="F96" s="18"/>
      <c r="G96" s="18"/>
      <c r="H96" s="100"/>
      <c r="I96" s="100"/>
      <c r="J96" s="100"/>
      <c r="K96" s="100"/>
      <c r="L96" s="31">
        <v>3000</v>
      </c>
    </row>
    <row r="97" spans="1:12" s="11" customFormat="1" ht="25.5">
      <c r="A97" s="5" t="s">
        <v>379</v>
      </c>
      <c r="B97" s="6" t="s">
        <v>608</v>
      </c>
      <c r="C97" s="6"/>
      <c r="D97" s="100"/>
      <c r="E97" s="100"/>
      <c r="F97" s="100"/>
      <c r="G97" s="100"/>
      <c r="H97" s="100"/>
      <c r="I97" s="18"/>
      <c r="J97" s="100"/>
      <c r="K97" s="100"/>
      <c r="L97" s="31">
        <v>50000</v>
      </c>
    </row>
    <row r="98" spans="1:12" s="11" customFormat="1" ht="15">
      <c r="A98" s="5" t="s">
        <v>380</v>
      </c>
      <c r="B98" s="6" t="s">
        <v>609</v>
      </c>
      <c r="C98" s="6"/>
      <c r="D98" s="18"/>
      <c r="E98" s="18"/>
      <c r="F98" s="18"/>
      <c r="G98" s="18"/>
      <c r="H98" s="100"/>
      <c r="I98" s="100"/>
      <c r="J98" s="100"/>
      <c r="K98" s="100"/>
      <c r="L98" s="31">
        <v>100000</v>
      </c>
    </row>
    <row r="99" spans="1:12" ht="15">
      <c r="A99" s="121" t="s">
        <v>92</v>
      </c>
      <c r="B99" s="122"/>
      <c r="C99" s="122"/>
      <c r="D99" s="122"/>
      <c r="E99" s="122"/>
      <c r="F99" s="122"/>
      <c r="G99" s="122"/>
      <c r="H99" s="122"/>
      <c r="I99" s="122"/>
      <c r="J99" s="122"/>
      <c r="K99" s="123"/>
      <c r="L99" s="32">
        <f>SUM(L77:L98)</f>
        <v>894000</v>
      </c>
    </row>
    <row r="100" spans="1:12" ht="15.75">
      <c r="A100" s="136" t="s">
        <v>433</v>
      </c>
      <c r="B100" s="137"/>
      <c r="C100" s="137"/>
      <c r="D100" s="137"/>
      <c r="E100" s="137"/>
      <c r="F100" s="137"/>
      <c r="G100" s="137"/>
      <c r="H100" s="137"/>
      <c r="I100" s="137"/>
      <c r="J100" s="137"/>
      <c r="K100" s="137"/>
      <c r="L100" s="138"/>
    </row>
    <row r="101" spans="1:12" ht="15">
      <c r="A101" s="80" t="s">
        <v>10</v>
      </c>
      <c r="B101" s="82" t="s">
        <v>434</v>
      </c>
      <c r="C101" s="6" t="s">
        <v>435</v>
      </c>
      <c r="D101" s="60"/>
      <c r="E101" s="60"/>
      <c r="F101" s="60"/>
      <c r="G101" s="60"/>
      <c r="H101" s="60"/>
      <c r="I101" s="60"/>
      <c r="J101" s="60"/>
      <c r="K101" s="60"/>
      <c r="L101" s="31">
        <v>0</v>
      </c>
    </row>
    <row r="102" spans="1:12" ht="51">
      <c r="A102" s="80" t="s">
        <v>15</v>
      </c>
      <c r="B102" s="6" t="s">
        <v>436</v>
      </c>
      <c r="C102" s="6" t="s">
        <v>437</v>
      </c>
      <c r="D102" s="6"/>
      <c r="E102" s="60"/>
      <c r="F102" s="60"/>
      <c r="G102" s="60"/>
      <c r="H102" s="60"/>
      <c r="I102" s="60"/>
      <c r="J102" s="60"/>
      <c r="K102" s="60"/>
      <c r="L102" s="31">
        <v>140000</v>
      </c>
    </row>
    <row r="103" spans="1:12" ht="27.75" customHeight="1">
      <c r="A103" s="80" t="s">
        <v>62</v>
      </c>
      <c r="B103" s="6" t="s">
        <v>438</v>
      </c>
      <c r="C103" s="6"/>
      <c r="D103" s="60"/>
      <c r="E103" s="60"/>
      <c r="F103" s="60"/>
      <c r="G103" s="60"/>
      <c r="H103" s="60"/>
      <c r="I103" s="60"/>
      <c r="J103" s="60"/>
      <c r="K103" s="60"/>
      <c r="L103" s="31">
        <v>200000</v>
      </c>
    </row>
    <row r="104" spans="1:12" ht="38.25">
      <c r="A104" s="80" t="s">
        <v>64</v>
      </c>
      <c r="B104" s="6" t="s">
        <v>439</v>
      </c>
      <c r="C104" s="6" t="s">
        <v>440</v>
      </c>
      <c r="D104" s="6"/>
      <c r="E104" s="60"/>
      <c r="F104" s="60"/>
      <c r="G104" s="60"/>
      <c r="H104" s="60"/>
      <c r="I104" s="60"/>
      <c r="J104" s="60"/>
      <c r="K104" s="60"/>
      <c r="L104" s="31">
        <v>300000</v>
      </c>
    </row>
    <row r="105" spans="1:12" ht="25.5">
      <c r="A105" s="80" t="s">
        <v>66</v>
      </c>
      <c r="B105" s="6" t="s">
        <v>441</v>
      </c>
      <c r="C105" s="6" t="s">
        <v>442</v>
      </c>
      <c r="D105" s="6"/>
      <c r="E105" s="60"/>
      <c r="F105" s="60"/>
      <c r="G105" s="6"/>
      <c r="H105" s="6"/>
      <c r="I105" s="60"/>
      <c r="J105" s="60"/>
      <c r="K105" s="6"/>
      <c r="L105" s="31">
        <v>200000</v>
      </c>
    </row>
    <row r="106" spans="1:12" ht="14.25">
      <c r="A106" s="121" t="s">
        <v>92</v>
      </c>
      <c r="B106" s="147"/>
      <c r="C106" s="147"/>
      <c r="D106" s="147"/>
      <c r="E106" s="147"/>
      <c r="F106" s="147"/>
      <c r="G106" s="147"/>
      <c r="H106" s="147"/>
      <c r="I106" s="147"/>
      <c r="J106" s="147"/>
      <c r="K106" s="148"/>
      <c r="L106" s="32">
        <f>SUM(L101:L105)</f>
        <v>840000</v>
      </c>
    </row>
    <row r="107" spans="1:12" ht="15.75">
      <c r="A107" s="136" t="s">
        <v>467</v>
      </c>
      <c r="B107" s="137"/>
      <c r="C107" s="137"/>
      <c r="D107" s="137"/>
      <c r="E107" s="137"/>
      <c r="F107" s="137"/>
      <c r="G107" s="137"/>
      <c r="H107" s="137"/>
      <c r="I107" s="137"/>
      <c r="J107" s="137"/>
      <c r="K107" s="137"/>
      <c r="L107" s="138"/>
    </row>
    <row r="108" spans="1:12" ht="14.25">
      <c r="A108" s="5" t="s">
        <v>10</v>
      </c>
      <c r="B108" s="146" t="s">
        <v>94</v>
      </c>
      <c r="C108" s="147"/>
      <c r="D108" s="147"/>
      <c r="E108" s="147"/>
      <c r="F108" s="147"/>
      <c r="G108" s="147"/>
      <c r="H108" s="147"/>
      <c r="I108" s="147"/>
      <c r="J108" s="147"/>
      <c r="K108" s="148"/>
      <c r="L108" s="87"/>
    </row>
    <row r="109" spans="1:12" s="11" customFormat="1" ht="25.5">
      <c r="A109" s="5"/>
      <c r="B109" s="6" t="s">
        <v>552</v>
      </c>
      <c r="C109" s="6" t="s">
        <v>558</v>
      </c>
      <c r="D109" s="5"/>
      <c r="E109" s="67"/>
      <c r="F109" s="67"/>
      <c r="G109" s="67"/>
      <c r="H109" s="5"/>
      <c r="I109" s="67"/>
      <c r="J109" s="67"/>
      <c r="K109" s="67"/>
      <c r="L109" s="87">
        <v>80000</v>
      </c>
    </row>
    <row r="110" spans="1:12" s="11" customFormat="1" ht="14.25">
      <c r="A110" s="5"/>
      <c r="B110" s="6" t="s">
        <v>553</v>
      </c>
      <c r="C110" s="6" t="s">
        <v>558</v>
      </c>
      <c r="D110" s="5"/>
      <c r="E110" s="67"/>
      <c r="F110" s="67"/>
      <c r="G110" s="67"/>
      <c r="H110" s="5"/>
      <c r="I110" s="67"/>
      <c r="J110" s="67"/>
      <c r="K110" s="67"/>
      <c r="L110" s="87">
        <v>80000</v>
      </c>
    </row>
    <row r="111" spans="1:12" s="11" customFormat="1" ht="13.5" customHeight="1">
      <c r="A111" s="5"/>
      <c r="B111" s="6" t="s">
        <v>554</v>
      </c>
      <c r="C111" s="6"/>
      <c r="D111" s="5"/>
      <c r="E111" s="67"/>
      <c r="F111" s="67"/>
      <c r="G111" s="67"/>
      <c r="H111" s="5"/>
      <c r="I111" s="67"/>
      <c r="J111" s="67"/>
      <c r="K111" s="67"/>
      <c r="L111" s="87">
        <v>100000</v>
      </c>
    </row>
    <row r="112" spans="1:12" s="11" customFormat="1" ht="14.25">
      <c r="A112" s="5" t="s">
        <v>15</v>
      </c>
      <c r="B112" s="146" t="s">
        <v>555</v>
      </c>
      <c r="C112" s="147"/>
      <c r="D112" s="147"/>
      <c r="E112" s="147"/>
      <c r="F112" s="147"/>
      <c r="G112" s="147"/>
      <c r="H112" s="147"/>
      <c r="I112" s="147"/>
      <c r="J112" s="147"/>
      <c r="K112" s="147"/>
      <c r="L112" s="148"/>
    </row>
    <row r="113" spans="1:12" s="11" customFormat="1" ht="25.5">
      <c r="A113" s="5"/>
      <c r="B113" s="6" t="s">
        <v>556</v>
      </c>
      <c r="C113" s="6"/>
      <c r="D113" s="5"/>
      <c r="E113" s="67"/>
      <c r="F113" s="67"/>
      <c r="G113" s="67"/>
      <c r="H113" s="5"/>
      <c r="I113" s="67"/>
      <c r="J113" s="67"/>
      <c r="K113" s="67"/>
      <c r="L113" s="87">
        <v>20000</v>
      </c>
    </row>
    <row r="114" spans="1:12" ht="25.5">
      <c r="A114" s="5" t="s">
        <v>62</v>
      </c>
      <c r="B114" s="6" t="s">
        <v>557</v>
      </c>
      <c r="C114" s="6"/>
      <c r="D114" s="67"/>
      <c r="E114" s="67"/>
      <c r="F114" s="67"/>
      <c r="G114" s="67"/>
      <c r="H114" s="67"/>
      <c r="I114" s="67"/>
      <c r="J114" s="67"/>
      <c r="K114" s="67"/>
      <c r="L114" s="87">
        <v>1050000</v>
      </c>
    </row>
    <row r="115" spans="1:12" s="11" customFormat="1" ht="15">
      <c r="A115" s="121" t="s">
        <v>92</v>
      </c>
      <c r="B115" s="161"/>
      <c r="C115" s="161"/>
      <c r="D115" s="161"/>
      <c r="E115" s="161"/>
      <c r="F115" s="161"/>
      <c r="G115" s="161"/>
      <c r="H115" s="161"/>
      <c r="I115" s="161"/>
      <c r="J115" s="161"/>
      <c r="K115" s="162"/>
      <c r="L115" s="88">
        <f>L109+L110+L111+L113+L114</f>
        <v>1330000</v>
      </c>
    </row>
    <row r="116" spans="1:12" ht="15.75">
      <c r="A116" s="136" t="s">
        <v>468</v>
      </c>
      <c r="B116" s="137"/>
      <c r="C116" s="137"/>
      <c r="D116" s="137"/>
      <c r="E116" s="137"/>
      <c r="F116" s="137"/>
      <c r="G116" s="137"/>
      <c r="H116" s="137"/>
      <c r="I116" s="137"/>
      <c r="J116" s="137"/>
      <c r="K116" s="137"/>
      <c r="L116" s="138"/>
    </row>
    <row r="117" spans="1:12" ht="25.5">
      <c r="A117" s="5" t="s">
        <v>10</v>
      </c>
      <c r="B117" s="6" t="s">
        <v>469</v>
      </c>
      <c r="C117" s="6"/>
      <c r="D117" s="67"/>
      <c r="E117" s="67"/>
      <c r="F117" s="67"/>
      <c r="G117" s="67"/>
      <c r="H117" s="67"/>
      <c r="I117" s="67"/>
      <c r="J117" s="67"/>
      <c r="K117" s="67"/>
      <c r="L117" s="31">
        <v>800000</v>
      </c>
    </row>
    <row r="118" spans="1:12" ht="15">
      <c r="A118" s="5" t="s">
        <v>15</v>
      </c>
      <c r="B118" s="6" t="s">
        <v>470</v>
      </c>
      <c r="C118" s="6"/>
      <c r="D118" s="67"/>
      <c r="E118" s="67"/>
      <c r="F118" s="67"/>
      <c r="G118" s="67"/>
      <c r="H118" s="67"/>
      <c r="I118" s="67"/>
      <c r="J118" s="67"/>
      <c r="K118" s="67"/>
      <c r="L118" s="31">
        <v>220000</v>
      </c>
    </row>
    <row r="119" spans="1:12" ht="15">
      <c r="A119" s="5" t="s">
        <v>62</v>
      </c>
      <c r="B119" s="6" t="s">
        <v>471</v>
      </c>
      <c r="C119" s="6"/>
      <c r="D119" s="67"/>
      <c r="E119" s="67"/>
      <c r="F119" s="67"/>
      <c r="G119" s="67"/>
      <c r="H119" s="67"/>
      <c r="I119" s="67"/>
      <c r="J119" s="67"/>
      <c r="K119" s="67"/>
      <c r="L119" s="31">
        <v>60000</v>
      </c>
    </row>
    <row r="120" spans="1:12" ht="25.5">
      <c r="A120" s="5" t="s">
        <v>64</v>
      </c>
      <c r="B120" s="6" t="s">
        <v>546</v>
      </c>
      <c r="C120" s="6"/>
      <c r="D120" s="67"/>
      <c r="E120" s="67"/>
      <c r="F120" s="67"/>
      <c r="G120" s="67"/>
      <c r="H120" s="5"/>
      <c r="I120" s="5"/>
      <c r="J120" s="5"/>
      <c r="K120" s="5"/>
      <c r="L120" s="31">
        <v>10000</v>
      </c>
    </row>
    <row r="121" spans="1:12" ht="25.5">
      <c r="A121" s="5" t="s">
        <v>66</v>
      </c>
      <c r="B121" s="6" t="s">
        <v>472</v>
      </c>
      <c r="C121" s="6"/>
      <c r="D121" s="67"/>
      <c r="E121" s="67"/>
      <c r="F121" s="67"/>
      <c r="G121" s="67"/>
      <c r="H121" s="67"/>
      <c r="I121" s="67"/>
      <c r="J121" s="67"/>
      <c r="K121" s="67"/>
      <c r="L121" s="31">
        <v>40000</v>
      </c>
    </row>
    <row r="122" spans="1:12" ht="25.5">
      <c r="A122" s="5" t="s">
        <v>68</v>
      </c>
      <c r="B122" s="6" t="s">
        <v>473</v>
      </c>
      <c r="C122" s="6"/>
      <c r="D122" s="67"/>
      <c r="E122" s="67"/>
      <c r="F122" s="67"/>
      <c r="G122" s="67"/>
      <c r="H122" s="67"/>
      <c r="I122" s="67"/>
      <c r="J122" s="67"/>
      <c r="K122" s="67"/>
      <c r="L122" s="31">
        <v>50000</v>
      </c>
    </row>
    <row r="123" spans="1:12" ht="15">
      <c r="A123" s="5" t="s">
        <v>70</v>
      </c>
      <c r="B123" s="6" t="s">
        <v>474</v>
      </c>
      <c r="C123" s="6"/>
      <c r="D123" s="67"/>
      <c r="E123" s="67"/>
      <c r="F123" s="67"/>
      <c r="G123" s="67"/>
      <c r="H123" s="67"/>
      <c r="I123" s="67"/>
      <c r="J123" s="67"/>
      <c r="K123" s="67"/>
      <c r="L123" s="31">
        <v>120000</v>
      </c>
    </row>
    <row r="124" spans="1:12" ht="15">
      <c r="A124" s="121" t="s">
        <v>92</v>
      </c>
      <c r="B124" s="161"/>
      <c r="C124" s="161"/>
      <c r="D124" s="161"/>
      <c r="E124" s="161"/>
      <c r="F124" s="161"/>
      <c r="G124" s="161"/>
      <c r="H124" s="161"/>
      <c r="I124" s="161"/>
      <c r="J124" s="161"/>
      <c r="K124" s="162"/>
      <c r="L124" s="32">
        <f>SUM(L117:L123)</f>
        <v>1300000</v>
      </c>
    </row>
    <row r="125" spans="1:12" ht="15.75">
      <c r="A125" s="136" t="s">
        <v>487</v>
      </c>
      <c r="B125" s="137"/>
      <c r="C125" s="137"/>
      <c r="D125" s="137"/>
      <c r="E125" s="137"/>
      <c r="F125" s="137"/>
      <c r="G125" s="137"/>
      <c r="H125" s="137"/>
      <c r="I125" s="137"/>
      <c r="J125" s="137"/>
      <c r="K125" s="137"/>
      <c r="L125" s="138"/>
    </row>
    <row r="126" spans="1:12" ht="38.25">
      <c r="A126" s="6" t="s">
        <v>10</v>
      </c>
      <c r="B126" s="6" t="s">
        <v>489</v>
      </c>
      <c r="C126" s="6" t="s">
        <v>488</v>
      </c>
      <c r="D126" s="6"/>
      <c r="E126" s="60"/>
      <c r="F126" s="60"/>
      <c r="G126" s="60"/>
      <c r="H126" s="6"/>
      <c r="I126" s="60"/>
      <c r="J126" s="60"/>
      <c r="K126" s="60"/>
      <c r="L126" s="31">
        <v>250000</v>
      </c>
    </row>
    <row r="127" spans="1:12" ht="25.5">
      <c r="A127" s="6" t="s">
        <v>15</v>
      </c>
      <c r="B127" s="6" t="s">
        <v>490</v>
      </c>
      <c r="C127" s="6" t="s">
        <v>491</v>
      </c>
      <c r="D127" s="60"/>
      <c r="E127" s="60"/>
      <c r="F127" s="60"/>
      <c r="G127" s="60"/>
      <c r="H127" s="60"/>
      <c r="I127" s="60"/>
      <c r="J127" s="60"/>
      <c r="K127" s="60"/>
      <c r="L127" s="31">
        <v>550000</v>
      </c>
    </row>
    <row r="128" spans="1:12" ht="15">
      <c r="A128" s="6" t="s">
        <v>62</v>
      </c>
      <c r="B128" s="6" t="s">
        <v>492</v>
      </c>
      <c r="C128" s="6"/>
      <c r="D128" s="60"/>
      <c r="E128" s="60"/>
      <c r="F128" s="60"/>
      <c r="G128" s="60"/>
      <c r="H128" s="60"/>
      <c r="I128" s="60"/>
      <c r="J128" s="60"/>
      <c r="K128" s="60"/>
      <c r="L128" s="31">
        <v>350000</v>
      </c>
    </row>
    <row r="129" spans="1:12" ht="38.25">
      <c r="A129" s="6" t="s">
        <v>64</v>
      </c>
      <c r="B129" s="6" t="s">
        <v>547</v>
      </c>
      <c r="C129" s="6"/>
      <c r="D129" s="60"/>
      <c r="E129" s="60"/>
      <c r="F129" s="60"/>
      <c r="G129" s="60"/>
      <c r="H129" s="60"/>
      <c r="I129" s="60"/>
      <c r="J129" s="60"/>
      <c r="K129" s="60"/>
      <c r="L129" s="31">
        <v>350000</v>
      </c>
    </row>
    <row r="130" spans="1:12" ht="14.25">
      <c r="A130" s="146" t="s">
        <v>92</v>
      </c>
      <c r="B130" s="163"/>
      <c r="C130" s="163"/>
      <c r="D130" s="163"/>
      <c r="E130" s="163"/>
      <c r="F130" s="163"/>
      <c r="G130" s="163"/>
      <c r="H130" s="163"/>
      <c r="I130" s="163"/>
      <c r="J130" s="163"/>
      <c r="K130" s="164"/>
      <c r="L130" s="32">
        <f>L126+L127+L128+L129</f>
        <v>1500000</v>
      </c>
    </row>
    <row r="131" spans="1:12" ht="15.75">
      <c r="A131" s="136" t="s">
        <v>525</v>
      </c>
      <c r="B131" s="137"/>
      <c r="C131" s="137"/>
      <c r="D131" s="137"/>
      <c r="E131" s="137"/>
      <c r="F131" s="137"/>
      <c r="G131" s="137"/>
      <c r="H131" s="137"/>
      <c r="I131" s="137"/>
      <c r="J131" s="137"/>
      <c r="K131" s="137"/>
      <c r="L131" s="138"/>
    </row>
    <row r="132" spans="1:12" ht="25.5">
      <c r="A132" s="6" t="s">
        <v>10</v>
      </c>
      <c r="B132" s="6" t="s">
        <v>526</v>
      </c>
      <c r="C132" s="6"/>
      <c r="D132" s="60"/>
      <c r="E132" s="60"/>
      <c r="F132" s="60"/>
      <c r="G132" s="60"/>
      <c r="H132" s="60"/>
      <c r="I132" s="60"/>
      <c r="J132" s="60"/>
      <c r="K132" s="60"/>
      <c r="L132" s="31">
        <v>450000</v>
      </c>
    </row>
    <row r="133" spans="1:12" ht="25.5">
      <c r="A133" s="6" t="s">
        <v>15</v>
      </c>
      <c r="B133" s="6" t="s">
        <v>527</v>
      </c>
      <c r="C133" s="6"/>
      <c r="D133" s="60"/>
      <c r="E133" s="60"/>
      <c r="F133" s="60"/>
      <c r="G133" s="60"/>
      <c r="H133" s="60"/>
      <c r="I133" s="60"/>
      <c r="J133" s="60"/>
      <c r="K133" s="60"/>
      <c r="L133" s="31">
        <v>160000</v>
      </c>
    </row>
    <row r="134" spans="1:12" ht="38.25">
      <c r="A134" s="6" t="s">
        <v>62</v>
      </c>
      <c r="B134" s="6" t="s">
        <v>528</v>
      </c>
      <c r="C134" s="6"/>
      <c r="D134" s="60"/>
      <c r="E134" s="60"/>
      <c r="F134" s="60"/>
      <c r="G134" s="60"/>
      <c r="H134" s="60"/>
      <c r="I134" s="60"/>
      <c r="J134" s="60"/>
      <c r="K134" s="60"/>
      <c r="L134" s="31">
        <v>150000</v>
      </c>
    </row>
    <row r="135" spans="1:12" ht="25.5">
      <c r="A135" s="6" t="s">
        <v>64</v>
      </c>
      <c r="B135" s="6" t="s">
        <v>529</v>
      </c>
      <c r="C135" s="6"/>
      <c r="D135" s="60"/>
      <c r="E135" s="60"/>
      <c r="F135" s="60"/>
      <c r="G135" s="60"/>
      <c r="H135" s="60"/>
      <c r="I135" s="60"/>
      <c r="J135" s="60"/>
      <c r="K135" s="60"/>
      <c r="L135" s="31">
        <v>150000</v>
      </c>
    </row>
    <row r="136" spans="1:12" ht="14.25">
      <c r="A136" s="146" t="s">
        <v>92</v>
      </c>
      <c r="B136" s="163"/>
      <c r="C136" s="163"/>
      <c r="D136" s="163"/>
      <c r="E136" s="163"/>
      <c r="F136" s="163"/>
      <c r="G136" s="163"/>
      <c r="H136" s="163"/>
      <c r="I136" s="163"/>
      <c r="J136" s="163"/>
      <c r="K136" s="164"/>
      <c r="L136" s="32">
        <f>SUM(L132:L135)</f>
        <v>910000</v>
      </c>
    </row>
    <row r="139" ht="15.75" thickBot="1"/>
    <row r="140" spans="1:3" ht="19.5" thickBot="1">
      <c r="A140" s="19" t="s">
        <v>1</v>
      </c>
      <c r="B140" s="20" t="s">
        <v>58</v>
      </c>
      <c r="C140" s="20" t="s">
        <v>59</v>
      </c>
    </row>
    <row r="141" spans="1:3" ht="19.5" thickBot="1">
      <c r="A141" s="21" t="s">
        <v>10</v>
      </c>
      <c r="B141" s="22" t="s">
        <v>60</v>
      </c>
      <c r="C141" s="23">
        <f>L11</f>
        <v>3360000</v>
      </c>
    </row>
    <row r="142" spans="1:3" ht="19.5" thickBot="1">
      <c r="A142" s="21" t="s">
        <v>15</v>
      </c>
      <c r="B142" s="22" t="s">
        <v>61</v>
      </c>
      <c r="C142" s="23">
        <f>L15</f>
        <v>472000</v>
      </c>
    </row>
    <row r="143" spans="1:3" ht="19.5" thickBot="1">
      <c r="A143" s="21" t="s">
        <v>62</v>
      </c>
      <c r="B143" s="22" t="s">
        <v>63</v>
      </c>
      <c r="C143" s="23">
        <f>L24</f>
        <v>1203000</v>
      </c>
    </row>
    <row r="144" spans="1:3" ht="19.5" thickBot="1">
      <c r="A144" s="21" t="s">
        <v>64</v>
      </c>
      <c r="B144" s="22" t="s">
        <v>65</v>
      </c>
      <c r="C144" s="23">
        <f>L31</f>
        <v>530000</v>
      </c>
    </row>
    <row r="145" spans="1:3" ht="19.5" thickBot="1">
      <c r="A145" s="21" t="s">
        <v>66</v>
      </c>
      <c r="B145" s="22" t="s">
        <v>67</v>
      </c>
      <c r="C145" s="23">
        <f>L34</f>
        <v>170000</v>
      </c>
    </row>
    <row r="146" spans="1:3" ht="19.5" thickBot="1">
      <c r="A146" s="21" t="s">
        <v>68</v>
      </c>
      <c r="B146" s="22" t="s">
        <v>69</v>
      </c>
      <c r="C146" s="23">
        <f>L40</f>
        <v>1260000</v>
      </c>
    </row>
    <row r="147" spans="1:3" ht="19.5" thickBot="1">
      <c r="A147" s="21" t="s">
        <v>70</v>
      </c>
      <c r="B147" s="22" t="s">
        <v>71</v>
      </c>
      <c r="C147" s="23">
        <f>L43</f>
        <v>35000</v>
      </c>
    </row>
    <row r="148" spans="1:3" ht="19.5" thickBot="1">
      <c r="A148" s="21" t="s">
        <v>72</v>
      </c>
      <c r="B148" s="22" t="s">
        <v>73</v>
      </c>
      <c r="C148" s="23">
        <f>L47</f>
        <v>400000</v>
      </c>
    </row>
    <row r="149" spans="1:3" ht="19.5" thickBot="1">
      <c r="A149" s="21" t="s">
        <v>74</v>
      </c>
      <c r="B149" s="22" t="s">
        <v>75</v>
      </c>
      <c r="C149" s="23">
        <f>L53</f>
        <v>504000</v>
      </c>
    </row>
    <row r="150" spans="1:3" ht="19.5" thickBot="1">
      <c r="A150" s="21" t="s">
        <v>76</v>
      </c>
      <c r="B150" s="22" t="s">
        <v>77</v>
      </c>
      <c r="C150" s="23">
        <f>L58</f>
        <v>343000</v>
      </c>
    </row>
    <row r="151" spans="1:3" ht="19.5" thickBot="1">
      <c r="A151" s="21" t="s">
        <v>78</v>
      </c>
      <c r="B151" s="22" t="s">
        <v>79</v>
      </c>
      <c r="C151" s="23">
        <f>L75</f>
        <v>648914</v>
      </c>
    </row>
    <row r="152" spans="1:3" ht="19.5" thickBot="1">
      <c r="A152" s="21" t="s">
        <v>80</v>
      </c>
      <c r="B152" s="22" t="s">
        <v>81</v>
      </c>
      <c r="C152" s="23">
        <f>L99</f>
        <v>894000</v>
      </c>
    </row>
    <row r="153" spans="1:3" ht="19.5" thickBot="1">
      <c r="A153" s="21" t="s">
        <v>82</v>
      </c>
      <c r="B153" s="22" t="s">
        <v>83</v>
      </c>
      <c r="C153" s="23">
        <f>L106</f>
        <v>840000</v>
      </c>
    </row>
    <row r="154" spans="1:3" ht="19.5" thickBot="1">
      <c r="A154" s="21" t="s">
        <v>84</v>
      </c>
      <c r="B154" s="22" t="s">
        <v>85</v>
      </c>
      <c r="C154" s="23">
        <f>L115</f>
        <v>1330000</v>
      </c>
    </row>
    <row r="155" spans="1:3" ht="19.5" thickBot="1">
      <c r="A155" s="21" t="s">
        <v>86</v>
      </c>
      <c r="B155" s="22" t="s">
        <v>87</v>
      </c>
      <c r="C155" s="23">
        <f>L124</f>
        <v>1300000</v>
      </c>
    </row>
    <row r="156" spans="1:3" ht="19.5" thickBot="1">
      <c r="A156" s="21" t="s">
        <v>88</v>
      </c>
      <c r="B156" s="22" t="s">
        <v>89</v>
      </c>
      <c r="C156" s="23">
        <f>L130</f>
        <v>1500000</v>
      </c>
    </row>
    <row r="157" spans="1:3" ht="19.5" thickBot="1">
      <c r="A157" s="24" t="s">
        <v>90</v>
      </c>
      <c r="B157" s="25" t="s">
        <v>91</v>
      </c>
      <c r="C157" s="26">
        <f>L136</f>
        <v>910000</v>
      </c>
    </row>
    <row r="158" spans="1:3" ht="18.75" thickBot="1">
      <c r="A158" s="27"/>
      <c r="B158" s="28" t="s">
        <v>92</v>
      </c>
      <c r="C158" s="29">
        <f>SUM(C141:C157)</f>
        <v>15699914</v>
      </c>
    </row>
    <row r="163" ht="15">
      <c r="B163" s="85"/>
    </row>
  </sheetData>
  <sheetProtection password="C031" sheet="1" objects="1" scenarios="1" selectLockedCells="1" selectUnlockedCells="1"/>
  <mergeCells count="45">
    <mergeCell ref="A115:K115"/>
    <mergeCell ref="A124:K124"/>
    <mergeCell ref="A125:L125"/>
    <mergeCell ref="A130:K130"/>
    <mergeCell ref="A131:L131"/>
    <mergeCell ref="A136:K136"/>
    <mergeCell ref="A116:L116"/>
    <mergeCell ref="A107:L107"/>
    <mergeCell ref="A43:K43"/>
    <mergeCell ref="A44:L44"/>
    <mergeCell ref="A47:K47"/>
    <mergeCell ref="A48:L48"/>
    <mergeCell ref="A53:K53"/>
    <mergeCell ref="A76:L76"/>
    <mergeCell ref="A100:L100"/>
    <mergeCell ref="A59:L59"/>
    <mergeCell ref="A106:K106"/>
    <mergeCell ref="A58:K58"/>
    <mergeCell ref="C4:C6"/>
    <mergeCell ref="D4:K4"/>
    <mergeCell ref="D5:G5"/>
    <mergeCell ref="H5:K5"/>
    <mergeCell ref="A41:L41"/>
    <mergeCell ref="A40:K40"/>
    <mergeCell ref="A34:K34"/>
    <mergeCell ref="B108:K108"/>
    <mergeCell ref="B112:L112"/>
    <mergeCell ref="A7:L7"/>
    <mergeCell ref="B29:L29"/>
    <mergeCell ref="A31:K31"/>
    <mergeCell ref="A32:L32"/>
    <mergeCell ref="A24:K24"/>
    <mergeCell ref="A11:K11"/>
    <mergeCell ref="A35:L35"/>
    <mergeCell ref="A54:L54"/>
    <mergeCell ref="A99:K99"/>
    <mergeCell ref="B26:L26"/>
    <mergeCell ref="A27:A28"/>
    <mergeCell ref="L4:L6"/>
    <mergeCell ref="A12:L12"/>
    <mergeCell ref="A15:K15"/>
    <mergeCell ref="A25:L25"/>
    <mergeCell ref="A4:A6"/>
    <mergeCell ref="B4:B6"/>
    <mergeCell ref="A75:K75"/>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3" manualBreakCount="3">
    <brk id="24" max="255" man="1"/>
    <brk id="47" max="255" man="1"/>
    <brk id="99" max="255" man="1"/>
  </rowBreaks>
</worksheet>
</file>

<file path=xl/worksheets/sheet2.xml><?xml version="1.0" encoding="utf-8"?>
<worksheet xmlns="http://schemas.openxmlformats.org/spreadsheetml/2006/main" xmlns:r="http://schemas.openxmlformats.org/officeDocument/2006/relationships">
  <dimension ref="A1:L163"/>
  <sheetViews>
    <sheetView view="pageBreakPreview" zoomScale="60" zoomScalePageLayoutView="0" workbookViewId="0" topLeftCell="A1">
      <selection activeCell="M12" sqref="M12"/>
    </sheetView>
  </sheetViews>
  <sheetFormatPr defaultColWidth="8.796875" defaultRowHeight="14.25"/>
  <cols>
    <col min="1" max="1" width="5.3984375" style="41" customWidth="1"/>
    <col min="2" max="2" width="59.09765625" style="11" customWidth="1"/>
    <col min="3" max="3" width="49.59765625" style="11" customWidth="1"/>
    <col min="4" max="11" width="5.59765625" style="11" customWidth="1"/>
    <col min="12" max="12" width="16.3984375" style="33" customWidth="1"/>
  </cols>
  <sheetData>
    <row r="1" spans="1:12" s="119" customFormat="1" ht="15.75">
      <c r="A1" s="117" t="s">
        <v>17</v>
      </c>
      <c r="B1" s="118"/>
      <c r="C1" s="118"/>
      <c r="D1" s="118"/>
      <c r="E1" s="118"/>
      <c r="F1" s="118"/>
      <c r="G1" s="118"/>
      <c r="H1" s="118"/>
      <c r="I1" s="118"/>
      <c r="J1" s="118"/>
      <c r="L1" s="120"/>
    </row>
    <row r="3" spans="1:12" ht="15">
      <c r="A3" s="174" t="s">
        <v>1</v>
      </c>
      <c r="B3" s="176"/>
      <c r="C3" s="176" t="s">
        <v>2</v>
      </c>
      <c r="D3" s="179" t="s">
        <v>3</v>
      </c>
      <c r="E3" s="180"/>
      <c r="F3" s="180"/>
      <c r="G3" s="180"/>
      <c r="H3" s="180"/>
      <c r="I3" s="180"/>
      <c r="J3" s="180"/>
      <c r="K3" s="181"/>
      <c r="L3" s="182" t="s">
        <v>11</v>
      </c>
    </row>
    <row r="4" spans="1:12" ht="15">
      <c r="A4" s="175"/>
      <c r="B4" s="177"/>
      <c r="C4" s="177"/>
      <c r="D4" s="179">
        <v>2012</v>
      </c>
      <c r="E4" s="180"/>
      <c r="F4" s="180"/>
      <c r="G4" s="181"/>
      <c r="H4" s="179">
        <v>2013</v>
      </c>
      <c r="I4" s="180"/>
      <c r="J4" s="180"/>
      <c r="K4" s="181"/>
      <c r="L4" s="183"/>
    </row>
    <row r="5" spans="1:12" ht="15.75">
      <c r="A5" s="128"/>
      <c r="B5" s="178"/>
      <c r="C5" s="178"/>
      <c r="D5" s="3" t="s">
        <v>4</v>
      </c>
      <c r="E5" s="3" t="s">
        <v>5</v>
      </c>
      <c r="F5" s="3" t="s">
        <v>6</v>
      </c>
      <c r="G5" s="3" t="s">
        <v>7</v>
      </c>
      <c r="H5" s="3" t="s">
        <v>4</v>
      </c>
      <c r="I5" s="3" t="s">
        <v>5</v>
      </c>
      <c r="J5" s="3" t="s">
        <v>6</v>
      </c>
      <c r="K5" s="3" t="s">
        <v>7</v>
      </c>
      <c r="L5" s="184"/>
    </row>
    <row r="6" spans="1:12" ht="15.75">
      <c r="A6" s="185" t="s">
        <v>8</v>
      </c>
      <c r="B6" s="180"/>
      <c r="C6" s="180"/>
      <c r="D6" s="180"/>
      <c r="E6" s="180"/>
      <c r="F6" s="180"/>
      <c r="G6" s="180"/>
      <c r="H6" s="180"/>
      <c r="I6" s="180"/>
      <c r="J6" s="180"/>
      <c r="K6" s="180"/>
      <c r="L6" s="181"/>
    </row>
    <row r="7" spans="1:12" s="94" customFormat="1" ht="27" customHeight="1">
      <c r="A7" s="101" t="s">
        <v>10</v>
      </c>
      <c r="B7" s="91" t="s">
        <v>576</v>
      </c>
      <c r="C7" s="96"/>
      <c r="D7" s="59"/>
      <c r="E7" s="18"/>
      <c r="F7" s="18"/>
      <c r="G7" s="18"/>
      <c r="H7" s="18"/>
      <c r="I7" s="18"/>
      <c r="J7" s="18"/>
      <c r="K7" s="18"/>
      <c r="L7" s="97">
        <v>2000000</v>
      </c>
    </row>
    <row r="8" spans="1:12" s="94" customFormat="1" ht="25.5">
      <c r="A8" s="101" t="s">
        <v>15</v>
      </c>
      <c r="B8" s="91" t="s">
        <v>577</v>
      </c>
      <c r="C8" s="96"/>
      <c r="D8" s="59"/>
      <c r="E8" s="18"/>
      <c r="F8" s="18"/>
      <c r="G8" s="18"/>
      <c r="H8" s="18"/>
      <c r="I8" s="18"/>
      <c r="J8" s="18"/>
      <c r="K8" s="18"/>
      <c r="L8" s="97">
        <v>750000</v>
      </c>
    </row>
    <row r="9" spans="1:12" s="94" customFormat="1" ht="18" customHeight="1">
      <c r="A9" s="101" t="s">
        <v>62</v>
      </c>
      <c r="B9" s="91" t="s">
        <v>578</v>
      </c>
      <c r="C9" s="96"/>
      <c r="D9" s="59"/>
      <c r="E9" s="18"/>
      <c r="F9" s="18"/>
      <c r="G9" s="18"/>
      <c r="H9" s="18"/>
      <c r="I9" s="18"/>
      <c r="J9" s="18"/>
      <c r="K9" s="18"/>
      <c r="L9" s="97">
        <v>1100000</v>
      </c>
    </row>
    <row r="10" spans="1:12" s="94" customFormat="1" ht="15">
      <c r="A10" s="101" t="s">
        <v>64</v>
      </c>
      <c r="B10" s="91" t="s">
        <v>640</v>
      </c>
      <c r="C10" s="96"/>
      <c r="D10" s="59"/>
      <c r="E10" s="18"/>
      <c r="F10" s="18"/>
      <c r="G10" s="18"/>
      <c r="H10" s="18"/>
      <c r="I10" s="18"/>
      <c r="J10" s="18"/>
      <c r="K10" s="18"/>
      <c r="L10" s="97">
        <v>150000</v>
      </c>
    </row>
    <row r="11" spans="1:12" s="94" customFormat="1" ht="15">
      <c r="A11" s="101" t="s">
        <v>66</v>
      </c>
      <c r="B11" s="91" t="s">
        <v>641</v>
      </c>
      <c r="C11" s="96"/>
      <c r="D11" s="59"/>
      <c r="E11" s="18"/>
      <c r="F11" s="18"/>
      <c r="G11" s="18"/>
      <c r="H11" s="18"/>
      <c r="I11" s="18"/>
      <c r="J11" s="18"/>
      <c r="K11" s="18"/>
      <c r="L11" s="97">
        <v>1140000</v>
      </c>
    </row>
    <row r="12" spans="1:12" ht="14.25">
      <c r="A12" s="191" t="s">
        <v>92</v>
      </c>
      <c r="B12" s="151"/>
      <c r="C12" s="151"/>
      <c r="D12" s="151"/>
      <c r="E12" s="151"/>
      <c r="F12" s="151"/>
      <c r="G12" s="151"/>
      <c r="H12" s="151"/>
      <c r="I12" s="151"/>
      <c r="J12" s="151"/>
      <c r="K12" s="152"/>
      <c r="L12" s="75">
        <f>SUM(L7:L11)</f>
        <v>5140000</v>
      </c>
    </row>
    <row r="13" spans="1:12" ht="15">
      <c r="A13" s="186" t="s">
        <v>12</v>
      </c>
      <c r="B13" s="180"/>
      <c r="C13" s="180"/>
      <c r="D13" s="180"/>
      <c r="E13" s="180"/>
      <c r="F13" s="180"/>
      <c r="G13" s="180"/>
      <c r="H13" s="180"/>
      <c r="I13" s="180"/>
      <c r="J13" s="180"/>
      <c r="K13" s="180"/>
      <c r="L13" s="181"/>
    </row>
    <row r="14" spans="1:12" ht="63.75">
      <c r="A14" s="5" t="s">
        <v>10</v>
      </c>
      <c r="B14" s="14" t="s">
        <v>18</v>
      </c>
      <c r="C14" s="14" t="s">
        <v>54</v>
      </c>
      <c r="D14" s="18"/>
      <c r="E14" s="18"/>
      <c r="F14" s="18"/>
      <c r="G14" s="18"/>
      <c r="H14" s="18"/>
      <c r="I14" s="18"/>
      <c r="J14" s="18"/>
      <c r="K14" s="18"/>
      <c r="L14" s="31">
        <v>134000</v>
      </c>
    </row>
    <row r="15" spans="1:12" ht="25.5">
      <c r="A15" s="5" t="s">
        <v>15</v>
      </c>
      <c r="B15" s="14" t="s">
        <v>19</v>
      </c>
      <c r="C15" s="14" t="s">
        <v>55</v>
      </c>
      <c r="D15" s="18"/>
      <c r="E15" s="18"/>
      <c r="F15" s="18"/>
      <c r="G15" s="18"/>
      <c r="H15" s="18"/>
      <c r="I15" s="18"/>
      <c r="J15" s="18"/>
      <c r="K15" s="18"/>
      <c r="L15" s="31">
        <v>71000</v>
      </c>
    </row>
    <row r="16" spans="1:12" ht="25.5">
      <c r="A16" s="5" t="s">
        <v>62</v>
      </c>
      <c r="B16" s="14" t="s">
        <v>20</v>
      </c>
      <c r="C16" s="14" t="s">
        <v>56</v>
      </c>
      <c r="D16" s="12"/>
      <c r="E16" s="18"/>
      <c r="F16" s="18"/>
      <c r="G16" s="12"/>
      <c r="H16" s="12"/>
      <c r="I16" s="12"/>
      <c r="J16" s="12"/>
      <c r="K16" s="12"/>
      <c r="L16" s="31">
        <v>78000</v>
      </c>
    </row>
    <row r="17" spans="1:12" ht="15">
      <c r="A17" s="166" t="s">
        <v>92</v>
      </c>
      <c r="B17" s="187"/>
      <c r="C17" s="187"/>
      <c r="D17" s="187"/>
      <c r="E17" s="187"/>
      <c r="F17" s="187"/>
      <c r="G17" s="187"/>
      <c r="H17" s="187"/>
      <c r="I17" s="187"/>
      <c r="J17" s="187"/>
      <c r="K17" s="188"/>
      <c r="L17" s="32">
        <f>SUM(L14:L16)</f>
        <v>283000</v>
      </c>
    </row>
    <row r="18" spans="1:12" s="11" customFormat="1" ht="15">
      <c r="A18" s="49" t="s">
        <v>128</v>
      </c>
      <c r="B18" s="50"/>
      <c r="C18" s="50"/>
      <c r="D18" s="50"/>
      <c r="E18" s="50"/>
      <c r="F18" s="50"/>
      <c r="G18" s="50"/>
      <c r="H18" s="50"/>
      <c r="I18" s="50"/>
      <c r="J18" s="50"/>
      <c r="K18" s="50"/>
      <c r="L18" s="51"/>
    </row>
    <row r="19" spans="1:12" s="11" customFormat="1" ht="63.75">
      <c r="A19" s="6" t="s">
        <v>10</v>
      </c>
      <c r="B19" s="6" t="s">
        <v>220</v>
      </c>
      <c r="C19" s="6" t="s">
        <v>221</v>
      </c>
      <c r="D19" s="60"/>
      <c r="E19" s="60"/>
      <c r="F19" s="60"/>
      <c r="G19" s="60"/>
      <c r="H19" s="60"/>
      <c r="I19" s="60"/>
      <c r="J19" s="60"/>
      <c r="K19" s="60"/>
      <c r="L19" s="31">
        <v>210000</v>
      </c>
    </row>
    <row r="20" spans="1:12" s="11" customFormat="1" ht="38.25">
      <c r="A20" s="6" t="s">
        <v>15</v>
      </c>
      <c r="B20" s="6" t="s">
        <v>222</v>
      </c>
      <c r="C20" s="6" t="s">
        <v>223</v>
      </c>
      <c r="D20" s="60"/>
      <c r="E20" s="60"/>
      <c r="F20" s="60"/>
      <c r="G20" s="60"/>
      <c r="H20" s="60"/>
      <c r="I20" s="60"/>
      <c r="J20" s="60"/>
      <c r="K20" s="60"/>
      <c r="L20" s="31">
        <v>540000</v>
      </c>
    </row>
    <row r="21" spans="1:12" s="11" customFormat="1" ht="51">
      <c r="A21" s="6" t="s">
        <v>62</v>
      </c>
      <c r="B21" s="6" t="s">
        <v>224</v>
      </c>
      <c r="C21" s="6" t="s">
        <v>225</v>
      </c>
      <c r="D21" s="60"/>
      <c r="E21" s="60"/>
      <c r="F21" s="60"/>
      <c r="G21" s="60"/>
      <c r="H21" s="60"/>
      <c r="I21" s="60"/>
      <c r="J21" s="60"/>
      <c r="K21" s="60"/>
      <c r="L21" s="31">
        <v>112000</v>
      </c>
    </row>
    <row r="22" spans="1:12" s="11" customFormat="1" ht="51">
      <c r="A22" s="6" t="s">
        <v>64</v>
      </c>
      <c r="B22" s="6" t="s">
        <v>227</v>
      </c>
      <c r="C22" s="6" t="s">
        <v>226</v>
      </c>
      <c r="D22" s="60"/>
      <c r="E22" s="60"/>
      <c r="F22" s="60"/>
      <c r="G22" s="60"/>
      <c r="H22" s="60"/>
      <c r="I22" s="60"/>
      <c r="J22" s="60"/>
      <c r="K22" s="60"/>
      <c r="L22" s="31">
        <v>80000</v>
      </c>
    </row>
    <row r="23" spans="1:12" s="11" customFormat="1" ht="38.25">
      <c r="A23" s="6" t="s">
        <v>66</v>
      </c>
      <c r="B23" s="6" t="s">
        <v>228</v>
      </c>
      <c r="C23" s="6" t="s">
        <v>226</v>
      </c>
      <c r="D23" s="60"/>
      <c r="E23" s="60"/>
      <c r="F23" s="60"/>
      <c r="G23" s="60"/>
      <c r="H23" s="60"/>
      <c r="I23" s="60"/>
      <c r="J23" s="60"/>
      <c r="K23" s="60"/>
      <c r="L23" s="31">
        <v>40000</v>
      </c>
    </row>
    <row r="24" spans="1:12" s="11" customFormat="1" ht="14.25">
      <c r="A24" s="146" t="s">
        <v>92</v>
      </c>
      <c r="B24" s="163"/>
      <c r="C24" s="163"/>
      <c r="D24" s="163"/>
      <c r="E24" s="163"/>
      <c r="F24" s="163"/>
      <c r="G24" s="163"/>
      <c r="H24" s="163"/>
      <c r="I24" s="163"/>
      <c r="J24" s="163"/>
      <c r="K24" s="164"/>
      <c r="L24" s="32">
        <f>SUM(L19:L23)</f>
        <v>982000</v>
      </c>
    </row>
    <row r="25" spans="1:12" ht="15.75">
      <c r="A25" s="136" t="s">
        <v>93</v>
      </c>
      <c r="B25" s="137"/>
      <c r="C25" s="137"/>
      <c r="D25" s="137"/>
      <c r="E25" s="137"/>
      <c r="F25" s="137"/>
      <c r="G25" s="137"/>
      <c r="H25" s="137"/>
      <c r="I25" s="137"/>
      <c r="J25" s="137"/>
      <c r="K25" s="137"/>
      <c r="L25" s="138"/>
    </row>
    <row r="26" spans="1:12" ht="14.25">
      <c r="A26" s="5" t="s">
        <v>101</v>
      </c>
      <c r="B26" s="189" t="s">
        <v>102</v>
      </c>
      <c r="C26" s="134"/>
      <c r="D26" s="134"/>
      <c r="E26" s="134"/>
      <c r="F26" s="134"/>
      <c r="G26" s="134"/>
      <c r="H26" s="134"/>
      <c r="I26" s="134"/>
      <c r="J26" s="134"/>
      <c r="K26" s="134"/>
      <c r="L26" s="135"/>
    </row>
    <row r="27" spans="1:12" ht="25.5">
      <c r="A27" s="127"/>
      <c r="B27" s="6" t="s">
        <v>103</v>
      </c>
      <c r="C27" s="5" t="s">
        <v>104</v>
      </c>
      <c r="D27" s="43"/>
      <c r="E27" s="18"/>
      <c r="F27" s="18"/>
      <c r="G27" s="18"/>
      <c r="H27" s="43"/>
      <c r="I27" s="18"/>
      <c r="J27" s="18"/>
      <c r="K27" s="18"/>
      <c r="L27" s="34">
        <v>20000</v>
      </c>
    </row>
    <row r="28" spans="1:12" ht="15">
      <c r="A28" s="175"/>
      <c r="B28" s="6" t="s">
        <v>105</v>
      </c>
      <c r="C28" s="5" t="s">
        <v>104</v>
      </c>
      <c r="D28" s="43"/>
      <c r="E28" s="18"/>
      <c r="F28" s="18"/>
      <c r="G28" s="18"/>
      <c r="H28" s="43"/>
      <c r="I28" s="18"/>
      <c r="J28" s="18"/>
      <c r="K28" s="18"/>
      <c r="L28" s="34">
        <v>40000</v>
      </c>
    </row>
    <row r="29" spans="1:12" ht="15">
      <c r="A29" s="175"/>
      <c r="B29" s="6" t="s">
        <v>106</v>
      </c>
      <c r="C29" s="6"/>
      <c r="D29" s="43"/>
      <c r="E29" s="18"/>
      <c r="F29" s="18"/>
      <c r="G29" s="18"/>
      <c r="H29" s="43"/>
      <c r="I29" s="18"/>
      <c r="J29" s="18"/>
      <c r="K29" s="18"/>
      <c r="L29" s="34">
        <v>20000</v>
      </c>
    </row>
    <row r="30" spans="1:12" ht="15">
      <c r="A30" s="175"/>
      <c r="B30" s="6" t="s">
        <v>107</v>
      </c>
      <c r="C30" s="5" t="s">
        <v>104</v>
      </c>
      <c r="D30" s="43"/>
      <c r="E30" s="18"/>
      <c r="F30" s="18"/>
      <c r="G30" s="18"/>
      <c r="H30" s="43"/>
      <c r="I30" s="18"/>
      <c r="J30" s="18"/>
      <c r="K30" s="18"/>
      <c r="L30" s="34">
        <v>50000</v>
      </c>
    </row>
    <row r="31" spans="1:12" ht="42.75" customHeight="1">
      <c r="A31" s="175"/>
      <c r="B31" s="6" t="s">
        <v>108</v>
      </c>
      <c r="C31" s="44" t="s">
        <v>109</v>
      </c>
      <c r="D31" s="43"/>
      <c r="E31" s="18"/>
      <c r="F31" s="18"/>
      <c r="G31" s="18"/>
      <c r="H31" s="43"/>
      <c r="I31" s="18"/>
      <c r="J31" s="18"/>
      <c r="K31" s="18"/>
      <c r="L31" s="34">
        <v>50000</v>
      </c>
    </row>
    <row r="32" spans="1:12" ht="51">
      <c r="A32" s="128"/>
      <c r="B32" s="6" t="s">
        <v>110</v>
      </c>
      <c r="C32" s="6" t="s">
        <v>111</v>
      </c>
      <c r="D32" s="43"/>
      <c r="E32" s="18"/>
      <c r="F32" s="18"/>
      <c r="G32" s="18"/>
      <c r="H32" s="43"/>
      <c r="I32" s="18"/>
      <c r="J32" s="18"/>
      <c r="K32" s="18"/>
      <c r="L32" s="34">
        <v>40000</v>
      </c>
    </row>
    <row r="33" spans="1:12" ht="15">
      <c r="A33" s="121" t="s">
        <v>92</v>
      </c>
      <c r="B33" s="122"/>
      <c r="C33" s="122"/>
      <c r="D33" s="122"/>
      <c r="E33" s="122"/>
      <c r="F33" s="122"/>
      <c r="G33" s="122"/>
      <c r="H33" s="122"/>
      <c r="I33" s="122"/>
      <c r="J33" s="122"/>
      <c r="K33" s="123"/>
      <c r="L33" s="36">
        <f>SUM(L27:L32)</f>
        <v>220000</v>
      </c>
    </row>
    <row r="34" spans="1:12" ht="15.75">
      <c r="A34" s="136" t="s">
        <v>129</v>
      </c>
      <c r="B34" s="137"/>
      <c r="C34" s="137"/>
      <c r="D34" s="137"/>
      <c r="E34" s="137"/>
      <c r="F34" s="137"/>
      <c r="G34" s="137"/>
      <c r="H34" s="137"/>
      <c r="I34" s="137"/>
      <c r="J34" s="137"/>
      <c r="K34" s="137"/>
      <c r="L34" s="138"/>
    </row>
    <row r="35" spans="1:12" ht="51">
      <c r="A35" s="6" t="s">
        <v>10</v>
      </c>
      <c r="B35" s="6" t="s">
        <v>131</v>
      </c>
      <c r="C35" s="6" t="s">
        <v>134</v>
      </c>
      <c r="D35" s="43"/>
      <c r="E35" s="43"/>
      <c r="F35" s="18"/>
      <c r="G35" s="18"/>
      <c r="H35" s="43"/>
      <c r="I35" s="43"/>
      <c r="J35" s="18"/>
      <c r="K35" s="18"/>
      <c r="L35" s="34">
        <v>70000</v>
      </c>
    </row>
    <row r="36" spans="1:12" ht="26.25" thickBot="1">
      <c r="A36" s="6" t="s">
        <v>15</v>
      </c>
      <c r="B36" s="6" t="s">
        <v>132</v>
      </c>
      <c r="C36" s="41" t="s">
        <v>135</v>
      </c>
      <c r="D36" s="18"/>
      <c r="E36" s="18"/>
      <c r="F36" s="18"/>
      <c r="G36" s="18"/>
      <c r="H36" s="18"/>
      <c r="I36" s="18"/>
      <c r="J36" s="18"/>
      <c r="K36" s="18"/>
      <c r="L36" s="34">
        <v>130000</v>
      </c>
    </row>
    <row r="37" spans="1:12" ht="15.75" thickBot="1">
      <c r="A37" s="6" t="s">
        <v>62</v>
      </c>
      <c r="B37" s="55" t="s">
        <v>136</v>
      </c>
      <c r="C37" s="56" t="s">
        <v>137</v>
      </c>
      <c r="D37" s="18"/>
      <c r="E37" s="18"/>
      <c r="F37" s="18"/>
      <c r="G37" s="18"/>
      <c r="H37" s="18"/>
      <c r="I37" s="18"/>
      <c r="J37" s="18"/>
      <c r="K37" s="18"/>
      <c r="L37" s="34">
        <v>140000</v>
      </c>
    </row>
    <row r="38" spans="1:12" ht="38.25">
      <c r="A38" s="6" t="s">
        <v>64</v>
      </c>
      <c r="B38" s="57" t="s">
        <v>138</v>
      </c>
      <c r="C38" s="57" t="s">
        <v>139</v>
      </c>
      <c r="D38" s="58"/>
      <c r="E38" s="58"/>
      <c r="F38" s="58"/>
      <c r="G38" s="58"/>
      <c r="H38" s="58"/>
      <c r="I38" s="58"/>
      <c r="J38" s="58"/>
      <c r="K38" s="58"/>
      <c r="L38" s="73">
        <v>600000</v>
      </c>
    </row>
    <row r="39" spans="1:12" ht="38.25">
      <c r="A39" s="6" t="s">
        <v>66</v>
      </c>
      <c r="B39" s="84" t="s">
        <v>140</v>
      </c>
      <c r="C39" s="6" t="s">
        <v>141</v>
      </c>
      <c r="D39" s="4"/>
      <c r="E39" s="4"/>
      <c r="F39" s="59"/>
      <c r="G39" s="59"/>
      <c r="H39" s="4"/>
      <c r="I39" s="4"/>
      <c r="J39" s="59"/>
      <c r="K39" s="59"/>
      <c r="L39" s="34">
        <v>120000</v>
      </c>
    </row>
    <row r="40" spans="1:12" ht="14.25">
      <c r="A40" s="146" t="s">
        <v>92</v>
      </c>
      <c r="B40" s="170"/>
      <c r="C40" s="170"/>
      <c r="D40" s="170"/>
      <c r="E40" s="170"/>
      <c r="F40" s="170"/>
      <c r="G40" s="170"/>
      <c r="H40" s="170"/>
      <c r="I40" s="170"/>
      <c r="J40" s="170"/>
      <c r="K40" s="171"/>
      <c r="L40" s="36">
        <f>SUM(L35:L39)</f>
        <v>1060000</v>
      </c>
    </row>
    <row r="41" spans="1:12" ht="15.75">
      <c r="A41" s="136" t="s">
        <v>160</v>
      </c>
      <c r="B41" s="137"/>
      <c r="C41" s="137"/>
      <c r="D41" s="137"/>
      <c r="E41" s="137"/>
      <c r="F41" s="137"/>
      <c r="G41" s="137"/>
      <c r="H41" s="137"/>
      <c r="I41" s="137"/>
      <c r="J41" s="137"/>
      <c r="K41" s="137"/>
      <c r="L41" s="138"/>
    </row>
    <row r="42" spans="1:12" ht="39.75" customHeight="1">
      <c r="A42" s="5" t="s">
        <v>10</v>
      </c>
      <c r="B42" s="6" t="s">
        <v>167</v>
      </c>
      <c r="C42" s="5"/>
      <c r="D42" s="68"/>
      <c r="E42" s="68"/>
      <c r="F42" s="68"/>
      <c r="G42" s="68"/>
      <c r="H42" s="68"/>
      <c r="I42" s="68"/>
      <c r="J42" s="68"/>
      <c r="K42" s="68"/>
      <c r="L42" s="61">
        <v>450000</v>
      </c>
    </row>
    <row r="43" spans="1:12" ht="25.5">
      <c r="A43" s="5" t="s">
        <v>15</v>
      </c>
      <c r="B43" s="6" t="s">
        <v>548</v>
      </c>
      <c r="C43" s="5"/>
      <c r="D43" s="54"/>
      <c r="E43" s="54"/>
      <c r="F43" s="68"/>
      <c r="G43" s="68"/>
      <c r="H43" s="54"/>
      <c r="I43" s="54"/>
      <c r="J43" s="68"/>
      <c r="K43" s="68"/>
      <c r="L43" s="61">
        <v>60000</v>
      </c>
    </row>
    <row r="44" spans="1:12" ht="25.5">
      <c r="A44" s="5" t="s">
        <v>62</v>
      </c>
      <c r="B44" s="6" t="s">
        <v>168</v>
      </c>
      <c r="C44" s="5"/>
      <c r="D44" s="68"/>
      <c r="E44" s="68"/>
      <c r="F44" s="68"/>
      <c r="G44" s="68"/>
      <c r="H44" s="68"/>
      <c r="I44" s="68"/>
      <c r="J44" s="68"/>
      <c r="K44" s="68"/>
      <c r="L44" s="61">
        <v>850000</v>
      </c>
    </row>
    <row r="45" spans="1:12" s="94" customFormat="1" ht="15">
      <c r="A45" s="90" t="s">
        <v>64</v>
      </c>
      <c r="B45" s="91" t="s">
        <v>169</v>
      </c>
      <c r="C45" s="90"/>
      <c r="D45" s="92"/>
      <c r="E45" s="92"/>
      <c r="F45" s="92"/>
      <c r="G45" s="68"/>
      <c r="H45" s="92"/>
      <c r="I45" s="92"/>
      <c r="J45" s="92"/>
      <c r="K45" s="68"/>
      <c r="L45" s="93">
        <v>300000</v>
      </c>
    </row>
    <row r="46" spans="1:12" ht="39" customHeight="1">
      <c r="A46" s="5" t="s">
        <v>66</v>
      </c>
      <c r="B46" s="6" t="s">
        <v>170</v>
      </c>
      <c r="C46" s="5"/>
      <c r="D46" s="68"/>
      <c r="E46" s="68"/>
      <c r="F46" s="54"/>
      <c r="G46" s="54"/>
      <c r="H46" s="68"/>
      <c r="I46" s="68"/>
      <c r="J46" s="54"/>
      <c r="K46" s="54"/>
      <c r="L46" s="61">
        <v>600000</v>
      </c>
    </row>
    <row r="47" spans="1:12" ht="102">
      <c r="A47" s="5" t="s">
        <v>68</v>
      </c>
      <c r="B47" s="6" t="s">
        <v>171</v>
      </c>
      <c r="C47" s="6" t="s">
        <v>172</v>
      </c>
      <c r="D47" s="68"/>
      <c r="E47" s="68"/>
      <c r="F47" s="68"/>
      <c r="G47" s="68"/>
      <c r="H47" s="68"/>
      <c r="I47" s="68"/>
      <c r="J47" s="68"/>
      <c r="K47" s="68"/>
      <c r="L47" s="61">
        <v>700000</v>
      </c>
    </row>
    <row r="48" spans="1:12" ht="14.25">
      <c r="A48" s="166" t="s">
        <v>92</v>
      </c>
      <c r="B48" s="134"/>
      <c r="C48" s="134"/>
      <c r="D48" s="134"/>
      <c r="E48" s="134"/>
      <c r="F48" s="134"/>
      <c r="G48" s="134"/>
      <c r="H48" s="134"/>
      <c r="I48" s="134"/>
      <c r="J48" s="134"/>
      <c r="K48" s="135"/>
      <c r="L48" s="64">
        <f>SUM(L42:L47)</f>
        <v>2960000</v>
      </c>
    </row>
    <row r="49" spans="1:12" ht="15.75">
      <c r="A49" s="136" t="s">
        <v>187</v>
      </c>
      <c r="B49" s="137"/>
      <c r="C49" s="137"/>
      <c r="D49" s="137"/>
      <c r="E49" s="137"/>
      <c r="F49" s="137"/>
      <c r="G49" s="137"/>
      <c r="H49" s="137"/>
      <c r="I49" s="137"/>
      <c r="J49" s="137"/>
      <c r="K49" s="137"/>
      <c r="L49" s="138"/>
    </row>
    <row r="50" spans="1:12" ht="102">
      <c r="A50" s="6" t="s">
        <v>10</v>
      </c>
      <c r="B50" s="6" t="s">
        <v>190</v>
      </c>
      <c r="C50" s="6" t="s">
        <v>191</v>
      </c>
      <c r="D50" s="60"/>
      <c r="E50" s="60"/>
      <c r="F50" s="60"/>
      <c r="G50" s="60"/>
      <c r="H50" s="60"/>
      <c r="I50" s="60"/>
      <c r="J50" s="60"/>
      <c r="K50" s="60"/>
      <c r="L50" s="34">
        <v>1155000</v>
      </c>
    </row>
    <row r="51" spans="1:12" ht="14.25">
      <c r="A51" s="146" t="s">
        <v>263</v>
      </c>
      <c r="B51" s="163"/>
      <c r="C51" s="163"/>
      <c r="D51" s="163"/>
      <c r="E51" s="163"/>
      <c r="F51" s="163"/>
      <c r="G51" s="163"/>
      <c r="H51" s="163"/>
      <c r="I51" s="163"/>
      <c r="J51" s="163"/>
      <c r="K51" s="164"/>
      <c r="L51" s="36">
        <f>SUM(L50)</f>
        <v>1155000</v>
      </c>
    </row>
    <row r="52" spans="1:12" ht="15.75">
      <c r="A52" s="136" t="s">
        <v>258</v>
      </c>
      <c r="B52" s="137"/>
      <c r="C52" s="137"/>
      <c r="D52" s="137"/>
      <c r="E52" s="137"/>
      <c r="F52" s="137"/>
      <c r="G52" s="137"/>
      <c r="H52" s="137"/>
      <c r="I52" s="137"/>
      <c r="J52" s="137"/>
      <c r="K52" s="137"/>
      <c r="L52" s="138"/>
    </row>
    <row r="53" spans="1:12" ht="153">
      <c r="A53" s="6" t="s">
        <v>10</v>
      </c>
      <c r="B53" s="6" t="s">
        <v>264</v>
      </c>
      <c r="C53" s="6" t="s">
        <v>265</v>
      </c>
      <c r="D53" s="59"/>
      <c r="E53" s="59"/>
      <c r="F53" s="59"/>
      <c r="G53" s="59"/>
      <c r="H53" s="59"/>
      <c r="I53" s="59"/>
      <c r="J53" s="59"/>
      <c r="K53" s="59"/>
      <c r="L53" s="34">
        <v>500000</v>
      </c>
    </row>
    <row r="54" spans="1:12" ht="63.75">
      <c r="A54" s="6" t="s">
        <v>15</v>
      </c>
      <c r="B54" s="6" t="s">
        <v>266</v>
      </c>
      <c r="C54" s="6" t="s">
        <v>267</v>
      </c>
      <c r="D54" s="59"/>
      <c r="E54" s="59"/>
      <c r="F54" s="59"/>
      <c r="G54" s="59"/>
      <c r="H54" s="59"/>
      <c r="I54" s="59"/>
      <c r="J54" s="59"/>
      <c r="K54" s="59"/>
      <c r="L54" s="34">
        <v>500000</v>
      </c>
    </row>
    <row r="55" spans="1:12" ht="14.25">
      <c r="A55" s="146" t="s">
        <v>92</v>
      </c>
      <c r="B55" s="167"/>
      <c r="C55" s="167"/>
      <c r="D55" s="167"/>
      <c r="E55" s="167"/>
      <c r="F55" s="167"/>
      <c r="G55" s="167"/>
      <c r="H55" s="167"/>
      <c r="I55" s="167"/>
      <c r="J55" s="167"/>
      <c r="K55" s="168"/>
      <c r="L55" s="36">
        <f>SUM(L53:L54)</f>
        <v>1000000</v>
      </c>
    </row>
    <row r="56" spans="1:12" ht="15.75">
      <c r="A56" s="136" t="s">
        <v>291</v>
      </c>
      <c r="B56" s="137"/>
      <c r="C56" s="137"/>
      <c r="D56" s="137"/>
      <c r="E56" s="137"/>
      <c r="F56" s="137"/>
      <c r="G56" s="137"/>
      <c r="H56" s="137"/>
      <c r="I56" s="137"/>
      <c r="J56" s="137"/>
      <c r="K56" s="137"/>
      <c r="L56" s="138"/>
    </row>
    <row r="57" spans="1:12" ht="25.5">
      <c r="A57" s="6" t="s">
        <v>10</v>
      </c>
      <c r="B57" s="6" t="s">
        <v>299</v>
      </c>
      <c r="C57" s="6" t="s">
        <v>300</v>
      </c>
      <c r="D57" s="18"/>
      <c r="E57" s="18"/>
      <c r="F57" s="18"/>
      <c r="G57" s="18"/>
      <c r="H57" s="18"/>
      <c r="I57" s="18"/>
      <c r="J57" s="18"/>
      <c r="K57" s="18"/>
      <c r="L57" s="34">
        <v>658500</v>
      </c>
    </row>
    <row r="58" spans="1:12" ht="38.25">
      <c r="A58" s="6" t="s">
        <v>15</v>
      </c>
      <c r="B58" s="6" t="s">
        <v>301</v>
      </c>
      <c r="C58" s="6" t="s">
        <v>302</v>
      </c>
      <c r="D58" s="18"/>
      <c r="E58" s="18"/>
      <c r="F58" s="18"/>
      <c r="G58" s="18"/>
      <c r="H58" s="18"/>
      <c r="I58" s="18"/>
      <c r="J58" s="18"/>
      <c r="K58" s="18"/>
      <c r="L58" s="34">
        <v>634000</v>
      </c>
    </row>
    <row r="59" spans="1:12" ht="38.25">
      <c r="A59" s="6" t="s">
        <v>62</v>
      </c>
      <c r="B59" s="6" t="s">
        <v>303</v>
      </c>
      <c r="C59" s="6" t="s">
        <v>304</v>
      </c>
      <c r="D59" s="18"/>
      <c r="E59" s="18"/>
      <c r="F59" s="18"/>
      <c r="G59" s="18"/>
      <c r="H59" s="18"/>
      <c r="I59" s="18"/>
      <c r="J59" s="18"/>
      <c r="K59" s="18"/>
      <c r="L59" s="34">
        <v>631000</v>
      </c>
    </row>
    <row r="60" spans="1:12" ht="38.25">
      <c r="A60" s="6" t="s">
        <v>64</v>
      </c>
      <c r="B60" s="6" t="s">
        <v>305</v>
      </c>
      <c r="C60" s="6" t="s">
        <v>306</v>
      </c>
      <c r="D60" s="18"/>
      <c r="E60" s="18"/>
      <c r="F60" s="18"/>
      <c r="G60" s="18"/>
      <c r="H60" s="18"/>
      <c r="I60" s="18"/>
      <c r="J60" s="18"/>
      <c r="K60" s="18"/>
      <c r="L60" s="34">
        <v>827000</v>
      </c>
    </row>
    <row r="61" spans="1:12" ht="25.5">
      <c r="A61" s="6" t="s">
        <v>66</v>
      </c>
      <c r="B61" s="6" t="s">
        <v>307</v>
      </c>
      <c r="C61" s="6" t="s">
        <v>308</v>
      </c>
      <c r="D61" s="18"/>
      <c r="E61" s="18"/>
      <c r="F61" s="18"/>
      <c r="G61" s="18"/>
      <c r="H61" s="18"/>
      <c r="I61" s="18"/>
      <c r="J61" s="18"/>
      <c r="K61" s="18"/>
      <c r="L61" s="34">
        <v>375000</v>
      </c>
    </row>
    <row r="62" spans="1:12" ht="15">
      <c r="A62" s="146" t="s">
        <v>92</v>
      </c>
      <c r="B62" s="122"/>
      <c r="C62" s="122"/>
      <c r="D62" s="122"/>
      <c r="E62" s="122"/>
      <c r="F62" s="122"/>
      <c r="G62" s="122"/>
      <c r="H62" s="122"/>
      <c r="I62" s="122"/>
      <c r="J62" s="122"/>
      <c r="K62" s="123"/>
      <c r="L62" s="36">
        <f>SUM(L57:L61)</f>
        <v>3125500</v>
      </c>
    </row>
    <row r="63" spans="1:12" ht="15.75">
      <c r="A63" s="136" t="s">
        <v>331</v>
      </c>
      <c r="B63" s="137"/>
      <c r="C63" s="137"/>
      <c r="D63" s="137"/>
      <c r="E63" s="137"/>
      <c r="F63" s="137"/>
      <c r="G63" s="137"/>
      <c r="H63" s="137"/>
      <c r="I63" s="137"/>
      <c r="J63" s="137"/>
      <c r="K63" s="137"/>
      <c r="L63" s="138"/>
    </row>
    <row r="64" spans="1:12" ht="15">
      <c r="A64" s="4" t="s">
        <v>10</v>
      </c>
      <c r="B64" s="4" t="s">
        <v>337</v>
      </c>
      <c r="C64" s="4" t="s">
        <v>338</v>
      </c>
      <c r="D64" s="59"/>
      <c r="E64" s="59"/>
      <c r="F64" s="4"/>
      <c r="G64" s="4"/>
      <c r="H64" s="59"/>
      <c r="I64" s="59"/>
      <c r="J64" s="4"/>
      <c r="K64" s="4"/>
      <c r="L64" s="34">
        <v>400000</v>
      </c>
    </row>
    <row r="65" spans="1:12" ht="25.5">
      <c r="A65" s="4" t="s">
        <v>15</v>
      </c>
      <c r="B65" s="6" t="s">
        <v>339</v>
      </c>
      <c r="C65" s="4"/>
      <c r="D65" s="59"/>
      <c r="E65" s="59"/>
      <c r="F65" s="59"/>
      <c r="G65" s="59"/>
      <c r="H65" s="59"/>
      <c r="I65" s="59"/>
      <c r="J65" s="59"/>
      <c r="K65" s="59"/>
      <c r="L65" s="34">
        <v>575000</v>
      </c>
    </row>
    <row r="66" spans="1:12" ht="26.25">
      <c r="A66" s="4" t="s">
        <v>62</v>
      </c>
      <c r="B66" s="4" t="s">
        <v>340</v>
      </c>
      <c r="C66" s="4" t="s">
        <v>341</v>
      </c>
      <c r="D66" s="59"/>
      <c r="E66" s="59"/>
      <c r="F66" s="59"/>
      <c r="G66" s="59"/>
      <c r="H66" s="59"/>
      <c r="I66" s="59"/>
      <c r="J66" s="59"/>
      <c r="K66" s="59"/>
      <c r="L66" s="34">
        <v>202000</v>
      </c>
    </row>
    <row r="67" spans="1:12" ht="15">
      <c r="A67" s="4" t="s">
        <v>64</v>
      </c>
      <c r="B67" s="4" t="s">
        <v>342</v>
      </c>
      <c r="C67" s="4" t="s">
        <v>343</v>
      </c>
      <c r="D67" s="4"/>
      <c r="E67" s="4"/>
      <c r="F67" s="59"/>
      <c r="G67" s="59"/>
      <c r="H67" s="4"/>
      <c r="I67" s="4"/>
      <c r="J67" s="59"/>
      <c r="K67" s="59"/>
      <c r="L67" s="34">
        <v>43000</v>
      </c>
    </row>
    <row r="68" spans="1:12" ht="14.25">
      <c r="A68" s="169" t="s">
        <v>92</v>
      </c>
      <c r="B68" s="170"/>
      <c r="C68" s="170"/>
      <c r="D68" s="170"/>
      <c r="E68" s="170"/>
      <c r="F68" s="170"/>
      <c r="G68" s="170"/>
      <c r="H68" s="170"/>
      <c r="I68" s="170"/>
      <c r="J68" s="170"/>
      <c r="K68" s="171"/>
      <c r="L68" s="36">
        <f>SUM(L64:L67)</f>
        <v>1220000</v>
      </c>
    </row>
    <row r="69" spans="1:12" ht="15.75">
      <c r="A69" s="136" t="s">
        <v>359</v>
      </c>
      <c r="B69" s="137"/>
      <c r="C69" s="137"/>
      <c r="D69" s="137"/>
      <c r="E69" s="137"/>
      <c r="F69" s="137"/>
      <c r="G69" s="137"/>
      <c r="H69" s="137"/>
      <c r="I69" s="137"/>
      <c r="J69" s="137"/>
      <c r="K69" s="137"/>
      <c r="L69" s="138"/>
    </row>
    <row r="70" spans="1:12" ht="25.5">
      <c r="A70" s="6" t="s">
        <v>10</v>
      </c>
      <c r="B70" s="6" t="s">
        <v>386</v>
      </c>
      <c r="C70" s="6"/>
      <c r="D70" s="60"/>
      <c r="E70" s="59"/>
      <c r="F70" s="59"/>
      <c r="G70" s="59"/>
      <c r="H70" s="59"/>
      <c r="I70" s="59"/>
      <c r="J70" s="59"/>
      <c r="K70" s="59"/>
      <c r="L70" s="34">
        <v>20000</v>
      </c>
    </row>
    <row r="71" spans="1:12" ht="25.5">
      <c r="A71" s="6" t="s">
        <v>15</v>
      </c>
      <c r="B71" s="6" t="s">
        <v>387</v>
      </c>
      <c r="C71" s="6"/>
      <c r="D71" s="6"/>
      <c r="E71" s="59"/>
      <c r="F71" s="59"/>
      <c r="G71" s="59"/>
      <c r="H71" s="4"/>
      <c r="I71" s="4"/>
      <c r="J71" s="4"/>
      <c r="K71" s="4"/>
      <c r="L71" s="34">
        <v>26000</v>
      </c>
    </row>
    <row r="72" spans="1:12" ht="25.5">
      <c r="A72" s="6" t="s">
        <v>62</v>
      </c>
      <c r="B72" s="6" t="s">
        <v>388</v>
      </c>
      <c r="C72" s="6"/>
      <c r="D72" s="60"/>
      <c r="E72" s="59"/>
      <c r="F72" s="59"/>
      <c r="G72" s="59"/>
      <c r="H72" s="59"/>
      <c r="I72" s="59"/>
      <c r="J72" s="59"/>
      <c r="K72" s="59"/>
      <c r="L72" s="34">
        <v>50000</v>
      </c>
    </row>
    <row r="73" spans="1:12" ht="25.5">
      <c r="A73" s="6" t="s">
        <v>64</v>
      </c>
      <c r="B73" s="6" t="s">
        <v>389</v>
      </c>
      <c r="C73" s="41" t="s">
        <v>390</v>
      </c>
      <c r="D73" s="60"/>
      <c r="E73" s="59"/>
      <c r="F73" s="59"/>
      <c r="G73" s="59"/>
      <c r="H73" s="59"/>
      <c r="I73" s="59"/>
      <c r="J73" s="59"/>
      <c r="K73" s="59"/>
      <c r="L73" s="34">
        <v>110000</v>
      </c>
    </row>
    <row r="74" spans="1:12" ht="15">
      <c r="A74" s="6" t="s">
        <v>66</v>
      </c>
      <c r="B74" s="6" t="s">
        <v>391</v>
      </c>
      <c r="C74" s="6" t="s">
        <v>390</v>
      </c>
      <c r="D74" s="60"/>
      <c r="E74" s="59"/>
      <c r="F74" s="59"/>
      <c r="G74" s="59"/>
      <c r="H74" s="59"/>
      <c r="I74" s="59"/>
      <c r="J74" s="59"/>
      <c r="K74" s="59"/>
      <c r="L74" s="34">
        <v>40000</v>
      </c>
    </row>
    <row r="75" spans="1:12" ht="25.5">
      <c r="A75" s="6" t="s">
        <v>68</v>
      </c>
      <c r="B75" s="6" t="s">
        <v>392</v>
      </c>
      <c r="C75" s="6"/>
      <c r="D75" s="6"/>
      <c r="E75" s="59"/>
      <c r="F75" s="4"/>
      <c r="G75" s="4"/>
      <c r="H75" s="4"/>
      <c r="I75" s="59"/>
      <c r="J75" s="4"/>
      <c r="K75" s="4"/>
      <c r="L75" s="34">
        <v>8000</v>
      </c>
    </row>
    <row r="76" spans="1:12" ht="25.5">
      <c r="A76" s="6" t="s">
        <v>70</v>
      </c>
      <c r="B76" s="6" t="s">
        <v>393</v>
      </c>
      <c r="C76" s="6"/>
      <c r="D76" s="6"/>
      <c r="E76" s="4"/>
      <c r="F76" s="59"/>
      <c r="G76" s="4"/>
      <c r="H76" s="4"/>
      <c r="I76" s="4"/>
      <c r="J76" s="4"/>
      <c r="K76" s="4"/>
      <c r="L76" s="34">
        <v>15000</v>
      </c>
    </row>
    <row r="77" spans="1:12" ht="15">
      <c r="A77" s="6" t="s">
        <v>72</v>
      </c>
      <c r="B77" s="6" t="s">
        <v>394</v>
      </c>
      <c r="C77" s="6"/>
      <c r="D77" s="6"/>
      <c r="E77" s="59"/>
      <c r="F77" s="4"/>
      <c r="G77" s="4"/>
      <c r="H77" s="4"/>
      <c r="I77" s="59"/>
      <c r="J77" s="4"/>
      <c r="K77" s="4"/>
      <c r="L77" s="34">
        <v>200000</v>
      </c>
    </row>
    <row r="78" spans="1:12" ht="25.5">
      <c r="A78" s="6" t="s">
        <v>74</v>
      </c>
      <c r="B78" s="6" t="s">
        <v>395</v>
      </c>
      <c r="C78" s="6"/>
      <c r="D78" s="6"/>
      <c r="E78" s="4"/>
      <c r="F78" s="4"/>
      <c r="G78" s="59"/>
      <c r="H78" s="4"/>
      <c r="I78" s="4"/>
      <c r="J78" s="4"/>
      <c r="K78" s="59"/>
      <c r="L78" s="34">
        <v>24240</v>
      </c>
    </row>
    <row r="79" spans="1:12" ht="15">
      <c r="A79" s="6" t="s">
        <v>76</v>
      </c>
      <c r="B79" s="6" t="s">
        <v>396</v>
      </c>
      <c r="C79" s="6"/>
      <c r="D79" s="6"/>
      <c r="E79" s="59"/>
      <c r="F79" s="4"/>
      <c r="G79" s="4"/>
      <c r="H79" s="4"/>
      <c r="I79" s="59"/>
      <c r="J79" s="4"/>
      <c r="K79" s="4"/>
      <c r="L79" s="34">
        <v>10800</v>
      </c>
    </row>
    <row r="80" spans="1:12" ht="25.5">
      <c r="A80" s="6" t="s">
        <v>78</v>
      </c>
      <c r="B80" s="6" t="s">
        <v>397</v>
      </c>
      <c r="C80" s="6"/>
      <c r="D80" s="60"/>
      <c r="E80" s="59"/>
      <c r="F80" s="59"/>
      <c r="G80" s="59"/>
      <c r="H80" s="59"/>
      <c r="I80" s="59"/>
      <c r="J80" s="59"/>
      <c r="K80" s="59"/>
      <c r="L80" s="34">
        <v>264000</v>
      </c>
    </row>
    <row r="81" spans="1:12" ht="15">
      <c r="A81" s="6" t="s">
        <v>80</v>
      </c>
      <c r="B81" s="6" t="s">
        <v>398</v>
      </c>
      <c r="C81" s="6"/>
      <c r="D81" s="6"/>
      <c r="E81" s="59"/>
      <c r="F81" s="59"/>
      <c r="G81" s="4"/>
      <c r="H81" s="4"/>
      <c r="I81" s="59"/>
      <c r="J81" s="59"/>
      <c r="K81" s="4"/>
      <c r="L81" s="34">
        <v>32000</v>
      </c>
    </row>
    <row r="82" spans="1:12" ht="15">
      <c r="A82" s="6" t="s">
        <v>82</v>
      </c>
      <c r="B82" s="6" t="s">
        <v>399</v>
      </c>
      <c r="C82" s="6"/>
      <c r="D82" s="6"/>
      <c r="E82" s="4"/>
      <c r="F82" s="59"/>
      <c r="G82" s="4"/>
      <c r="H82" s="4"/>
      <c r="I82" s="4"/>
      <c r="J82" s="59"/>
      <c r="K82" s="4"/>
      <c r="L82" s="34">
        <v>99650</v>
      </c>
    </row>
    <row r="83" spans="1:12" ht="15">
      <c r="A83" s="6" t="s">
        <v>84</v>
      </c>
      <c r="B83" s="6" t="s">
        <v>400</v>
      </c>
      <c r="C83" s="6"/>
      <c r="D83" s="6"/>
      <c r="E83" s="4"/>
      <c r="F83" s="59"/>
      <c r="G83" s="4"/>
      <c r="H83" s="4"/>
      <c r="I83" s="4"/>
      <c r="J83" s="59"/>
      <c r="K83" s="4"/>
      <c r="L83" s="34">
        <v>118320</v>
      </c>
    </row>
    <row r="84" spans="1:12" ht="15">
      <c r="A84" s="6" t="s">
        <v>86</v>
      </c>
      <c r="B84" s="6" t="s">
        <v>401</v>
      </c>
      <c r="C84" s="6"/>
      <c r="D84" s="6"/>
      <c r="E84" s="59"/>
      <c r="F84" s="59"/>
      <c r="G84" s="4"/>
      <c r="H84" s="4"/>
      <c r="I84" s="4"/>
      <c r="J84" s="4"/>
      <c r="K84" s="4"/>
      <c r="L84" s="34">
        <v>16500</v>
      </c>
    </row>
    <row r="85" spans="1:12" ht="15">
      <c r="A85" s="6" t="s">
        <v>88</v>
      </c>
      <c r="B85" s="6" t="s">
        <v>402</v>
      </c>
      <c r="C85" s="6"/>
      <c r="D85" s="6"/>
      <c r="E85" s="59"/>
      <c r="F85" s="4"/>
      <c r="G85" s="4"/>
      <c r="H85" s="4"/>
      <c r="I85" s="59"/>
      <c r="J85" s="4"/>
      <c r="K85" s="4"/>
      <c r="L85" s="34">
        <v>90000</v>
      </c>
    </row>
    <row r="86" spans="1:12" ht="38.25">
      <c r="A86" s="6" t="s">
        <v>90</v>
      </c>
      <c r="B86" s="6" t="s">
        <v>403</v>
      </c>
      <c r="C86" s="6"/>
      <c r="D86" s="60"/>
      <c r="E86" s="59"/>
      <c r="F86" s="59"/>
      <c r="G86" s="59"/>
      <c r="H86" s="59"/>
      <c r="I86" s="59"/>
      <c r="J86" s="59"/>
      <c r="K86" s="59"/>
      <c r="L86" s="34">
        <v>40000</v>
      </c>
    </row>
    <row r="87" spans="1:12" ht="15">
      <c r="A87" s="6" t="s">
        <v>376</v>
      </c>
      <c r="B87" s="6" t="s">
        <v>404</v>
      </c>
      <c r="C87" s="6"/>
      <c r="D87" s="6"/>
      <c r="E87" s="59"/>
      <c r="F87" s="4"/>
      <c r="G87" s="4"/>
      <c r="H87" s="4"/>
      <c r="I87" s="59"/>
      <c r="J87" s="4"/>
      <c r="K87" s="4"/>
      <c r="L87" s="34">
        <v>7500</v>
      </c>
    </row>
    <row r="88" spans="1:12" ht="15">
      <c r="A88" s="6" t="s">
        <v>377</v>
      </c>
      <c r="B88" s="6" t="s">
        <v>405</v>
      </c>
      <c r="C88" s="6"/>
      <c r="D88" s="6"/>
      <c r="E88" s="59"/>
      <c r="F88" s="4"/>
      <c r="G88" s="4"/>
      <c r="H88" s="4"/>
      <c r="I88" s="59"/>
      <c r="J88" s="4"/>
      <c r="K88" s="4"/>
      <c r="L88" s="34">
        <v>7000</v>
      </c>
    </row>
    <row r="89" spans="1:12" ht="25.5">
      <c r="A89" s="6" t="s">
        <v>378</v>
      </c>
      <c r="B89" s="6" t="s">
        <v>406</v>
      </c>
      <c r="C89" s="6"/>
      <c r="D89" s="60"/>
      <c r="E89" s="59"/>
      <c r="F89" s="59"/>
      <c r="G89" s="59"/>
      <c r="H89" s="4"/>
      <c r="I89" s="4"/>
      <c r="J89" s="4"/>
      <c r="K89" s="4"/>
      <c r="L89" s="34">
        <v>251000</v>
      </c>
    </row>
    <row r="90" spans="1:12" ht="15">
      <c r="A90" s="6" t="s">
        <v>379</v>
      </c>
      <c r="B90" s="6" t="s">
        <v>407</v>
      </c>
      <c r="C90" s="6"/>
      <c r="D90" s="60"/>
      <c r="E90" s="59"/>
      <c r="F90" s="4"/>
      <c r="G90" s="4"/>
      <c r="H90" s="59"/>
      <c r="I90" s="59"/>
      <c r="J90" s="4"/>
      <c r="K90" s="4"/>
      <c r="L90" s="34">
        <v>6200</v>
      </c>
    </row>
    <row r="91" spans="1:12" ht="15">
      <c r="A91" s="6" t="s">
        <v>380</v>
      </c>
      <c r="B91" s="6" t="s">
        <v>408</v>
      </c>
      <c r="C91" s="6"/>
      <c r="D91" s="6"/>
      <c r="E91" s="4"/>
      <c r="F91" s="4"/>
      <c r="G91" s="59"/>
      <c r="H91" s="4"/>
      <c r="I91" s="4"/>
      <c r="J91" s="4"/>
      <c r="K91" s="59"/>
      <c r="L91" s="34">
        <v>10400</v>
      </c>
    </row>
    <row r="92" spans="1:12" ht="15">
      <c r="A92" s="6" t="s">
        <v>381</v>
      </c>
      <c r="B92" s="6" t="s">
        <v>409</v>
      </c>
      <c r="C92" s="6"/>
      <c r="D92" s="6"/>
      <c r="E92" s="4"/>
      <c r="F92" s="4"/>
      <c r="G92" s="59"/>
      <c r="H92" s="4"/>
      <c r="I92" s="4"/>
      <c r="J92" s="4"/>
      <c r="K92" s="59"/>
      <c r="L92" s="34">
        <v>6800</v>
      </c>
    </row>
    <row r="93" spans="1:12" ht="15">
      <c r="A93" s="6" t="s">
        <v>382</v>
      </c>
      <c r="B93" s="6" t="s">
        <v>410</v>
      </c>
      <c r="C93" s="6"/>
      <c r="D93" s="6"/>
      <c r="E93" s="59"/>
      <c r="F93" s="4"/>
      <c r="G93" s="4"/>
      <c r="H93" s="4"/>
      <c r="I93" s="59"/>
      <c r="J93" s="4"/>
      <c r="K93" s="4"/>
      <c r="L93" s="34">
        <v>72000</v>
      </c>
    </row>
    <row r="94" spans="1:12" ht="15">
      <c r="A94" s="6" t="s">
        <v>383</v>
      </c>
      <c r="B94" s="6" t="s">
        <v>411</v>
      </c>
      <c r="C94" s="6"/>
      <c r="D94" s="6"/>
      <c r="E94" s="59"/>
      <c r="F94" s="4"/>
      <c r="G94" s="4"/>
      <c r="H94" s="4"/>
      <c r="I94" s="59"/>
      <c r="J94" s="4"/>
      <c r="K94" s="4"/>
      <c r="L94" s="34">
        <v>99740</v>
      </c>
    </row>
    <row r="95" spans="1:12" ht="15">
      <c r="A95" s="6" t="s">
        <v>384</v>
      </c>
      <c r="B95" s="6" t="s">
        <v>412</v>
      </c>
      <c r="C95" s="6"/>
      <c r="D95" s="6"/>
      <c r="E95" s="59"/>
      <c r="F95" s="4"/>
      <c r="G95" s="4"/>
      <c r="H95" s="4"/>
      <c r="I95" s="59"/>
      <c r="J95" s="4"/>
      <c r="K95" s="4"/>
      <c r="L95" s="34">
        <v>99660</v>
      </c>
    </row>
    <row r="96" spans="1:12" ht="15">
      <c r="A96" s="6" t="s">
        <v>385</v>
      </c>
      <c r="B96" s="6" t="s">
        <v>413</v>
      </c>
      <c r="C96" s="6"/>
      <c r="D96" s="6"/>
      <c r="E96" s="4"/>
      <c r="F96" s="59"/>
      <c r="G96" s="4"/>
      <c r="H96" s="4"/>
      <c r="I96" s="4"/>
      <c r="J96" s="59"/>
      <c r="K96" s="4"/>
      <c r="L96" s="34">
        <v>99660</v>
      </c>
    </row>
    <row r="97" spans="1:12" ht="14.25">
      <c r="A97" s="150"/>
      <c r="B97" s="192"/>
      <c r="C97" s="192"/>
      <c r="D97" s="192"/>
      <c r="E97" s="192"/>
      <c r="F97" s="192"/>
      <c r="G97" s="192"/>
      <c r="H97" s="192"/>
      <c r="I97" s="192"/>
      <c r="J97" s="192"/>
      <c r="K97" s="193"/>
      <c r="L97" s="36">
        <f>SUM(L70:L96)</f>
        <v>1824470</v>
      </c>
    </row>
    <row r="98" spans="1:12" ht="15.75">
      <c r="A98" s="194" t="s">
        <v>432</v>
      </c>
      <c r="B98" s="195"/>
      <c r="C98" s="195"/>
      <c r="D98" s="195"/>
      <c r="E98" s="195"/>
      <c r="F98" s="195"/>
      <c r="G98" s="195"/>
      <c r="H98" s="195"/>
      <c r="I98" s="195"/>
      <c r="J98" s="195"/>
      <c r="K98" s="195"/>
      <c r="L98" s="196"/>
    </row>
    <row r="99" spans="1:12" ht="39">
      <c r="A99" s="6" t="s">
        <v>10</v>
      </c>
      <c r="B99" s="4" t="s">
        <v>613</v>
      </c>
      <c r="C99" s="4"/>
      <c r="D99" s="43"/>
      <c r="E99" s="43"/>
      <c r="F99" s="43"/>
      <c r="G99" s="18"/>
      <c r="H99" s="43"/>
      <c r="I99" s="43"/>
      <c r="J99" s="43"/>
      <c r="K99" s="43"/>
      <c r="L99" s="34">
        <v>15000</v>
      </c>
    </row>
    <row r="100" spans="1:12" s="11" customFormat="1" ht="15">
      <c r="A100" s="6" t="s">
        <v>15</v>
      </c>
      <c r="B100" s="4" t="s">
        <v>614</v>
      </c>
      <c r="C100" s="4"/>
      <c r="D100" s="43"/>
      <c r="E100" s="43"/>
      <c r="F100" s="43"/>
      <c r="G100" s="18"/>
      <c r="H100" s="43"/>
      <c r="I100" s="43"/>
      <c r="J100" s="43"/>
      <c r="K100" s="43"/>
      <c r="L100" s="34">
        <v>15000</v>
      </c>
    </row>
    <row r="101" spans="1:12" s="11" customFormat="1" ht="26.25">
      <c r="A101" s="6" t="s">
        <v>62</v>
      </c>
      <c r="B101" s="4" t="s">
        <v>615</v>
      </c>
      <c r="C101" s="4"/>
      <c r="D101" s="18"/>
      <c r="E101" s="18"/>
      <c r="F101" s="18"/>
      <c r="G101" s="18"/>
      <c r="H101" s="18"/>
      <c r="I101" s="18"/>
      <c r="J101" s="18"/>
      <c r="K101" s="18"/>
      <c r="L101" s="34">
        <v>100000</v>
      </c>
    </row>
    <row r="102" spans="1:12" s="11" customFormat="1" ht="25.5">
      <c r="A102" s="6" t="s">
        <v>64</v>
      </c>
      <c r="B102" s="4" t="s">
        <v>616</v>
      </c>
      <c r="C102" s="4"/>
      <c r="D102" s="18"/>
      <c r="E102" s="43"/>
      <c r="F102" s="43"/>
      <c r="G102" s="43"/>
      <c r="H102" s="43"/>
      <c r="I102" s="43"/>
      <c r="J102" s="43"/>
      <c r="K102" s="43"/>
      <c r="L102" s="172">
        <v>45000</v>
      </c>
    </row>
    <row r="103" spans="1:12" s="11" customFormat="1" ht="25.5">
      <c r="A103" s="6" t="s">
        <v>66</v>
      </c>
      <c r="B103" s="4" t="s">
        <v>617</v>
      </c>
      <c r="C103" s="4"/>
      <c r="D103" s="43"/>
      <c r="E103" s="43"/>
      <c r="F103" s="18"/>
      <c r="G103" s="43"/>
      <c r="H103" s="43"/>
      <c r="I103" s="43"/>
      <c r="J103" s="43"/>
      <c r="K103" s="43"/>
      <c r="L103" s="173"/>
    </row>
    <row r="104" spans="1:12" s="11" customFormat="1" ht="39">
      <c r="A104" s="6" t="s">
        <v>68</v>
      </c>
      <c r="B104" s="4" t="s">
        <v>618</v>
      </c>
      <c r="C104" s="4"/>
      <c r="D104" s="43"/>
      <c r="E104" s="43"/>
      <c r="F104" s="43"/>
      <c r="G104" s="43"/>
      <c r="H104" s="18"/>
      <c r="I104" s="18"/>
      <c r="J104" s="18"/>
      <c r="K104" s="18"/>
      <c r="L104" s="34">
        <v>12000</v>
      </c>
    </row>
    <row r="105" spans="1:12" s="11" customFormat="1" ht="64.5">
      <c r="A105" s="6" t="s">
        <v>70</v>
      </c>
      <c r="B105" s="4" t="s">
        <v>619</v>
      </c>
      <c r="C105" s="4"/>
      <c r="D105" s="18"/>
      <c r="E105" s="18"/>
      <c r="F105" s="18"/>
      <c r="G105" s="18"/>
      <c r="H105" s="18"/>
      <c r="I105" s="18"/>
      <c r="J105" s="18"/>
      <c r="K105" s="18"/>
      <c r="L105" s="34">
        <v>20000</v>
      </c>
    </row>
    <row r="106" spans="1:12" ht="14.25">
      <c r="A106" s="146" t="s">
        <v>92</v>
      </c>
      <c r="B106" s="134"/>
      <c r="C106" s="134"/>
      <c r="D106" s="134"/>
      <c r="E106" s="134"/>
      <c r="F106" s="134"/>
      <c r="G106" s="134"/>
      <c r="H106" s="134"/>
      <c r="I106" s="134"/>
      <c r="J106" s="134"/>
      <c r="K106" s="135"/>
      <c r="L106" s="36">
        <f>L99+L100+L101+L102+L104+L105</f>
        <v>207000</v>
      </c>
    </row>
    <row r="107" spans="1:12" ht="15.75">
      <c r="A107" s="136" t="s">
        <v>433</v>
      </c>
      <c r="B107" s="137"/>
      <c r="C107" s="137"/>
      <c r="D107" s="137"/>
      <c r="E107" s="137"/>
      <c r="F107" s="137"/>
      <c r="G107" s="137"/>
      <c r="H107" s="137"/>
      <c r="I107" s="137"/>
      <c r="J107" s="137"/>
      <c r="K107" s="137"/>
      <c r="L107" s="138"/>
    </row>
    <row r="108" spans="1:12" ht="38.25">
      <c r="A108" s="5" t="s">
        <v>10</v>
      </c>
      <c r="B108" s="6" t="s">
        <v>443</v>
      </c>
      <c r="C108" s="6" t="s">
        <v>444</v>
      </c>
      <c r="D108" s="6"/>
      <c r="E108" s="60"/>
      <c r="F108" s="60"/>
      <c r="G108" s="6"/>
      <c r="H108" s="6"/>
      <c r="I108" s="60"/>
      <c r="J108" s="60"/>
      <c r="K108" s="6"/>
      <c r="L108" s="34">
        <v>500000</v>
      </c>
    </row>
    <row r="109" spans="1:12" ht="38.25">
      <c r="A109" s="5" t="s">
        <v>15</v>
      </c>
      <c r="B109" s="6" t="s">
        <v>445</v>
      </c>
      <c r="C109" s="6" t="s">
        <v>446</v>
      </c>
      <c r="D109" s="60"/>
      <c r="E109" s="60"/>
      <c r="F109" s="60"/>
      <c r="G109" s="60"/>
      <c r="H109" s="60"/>
      <c r="I109" s="60"/>
      <c r="J109" s="60"/>
      <c r="K109" s="60"/>
      <c r="L109" s="34">
        <v>300000</v>
      </c>
    </row>
    <row r="110" spans="1:12" ht="15">
      <c r="A110" s="5" t="s">
        <v>62</v>
      </c>
      <c r="B110" s="6" t="s">
        <v>447</v>
      </c>
      <c r="C110" s="6" t="s">
        <v>448</v>
      </c>
      <c r="D110" s="6"/>
      <c r="E110" s="60"/>
      <c r="F110" s="60"/>
      <c r="G110" s="6"/>
      <c r="H110" s="6"/>
      <c r="I110" s="60"/>
      <c r="J110" s="60"/>
      <c r="K110" s="6"/>
      <c r="L110" s="34">
        <v>120000</v>
      </c>
    </row>
    <row r="111" spans="1:12" ht="25.5">
      <c r="A111" s="5" t="s">
        <v>64</v>
      </c>
      <c r="B111" s="6" t="s">
        <v>449</v>
      </c>
      <c r="C111" s="6"/>
      <c r="D111" s="60"/>
      <c r="E111" s="60"/>
      <c r="F111" s="60"/>
      <c r="G111" s="60"/>
      <c r="H111" s="60"/>
      <c r="I111" s="60"/>
      <c r="J111" s="60"/>
      <c r="K111" s="60"/>
      <c r="L111" s="34">
        <v>250000</v>
      </c>
    </row>
    <row r="112" spans="1:12" ht="15">
      <c r="A112" s="121" t="s">
        <v>92</v>
      </c>
      <c r="B112" s="161"/>
      <c r="C112" s="161"/>
      <c r="D112" s="161"/>
      <c r="E112" s="161"/>
      <c r="F112" s="161"/>
      <c r="G112" s="161"/>
      <c r="H112" s="161"/>
      <c r="I112" s="161"/>
      <c r="J112" s="161"/>
      <c r="K112" s="162"/>
      <c r="L112" s="36">
        <f>SUM(L108:L111)</f>
        <v>1170000</v>
      </c>
    </row>
    <row r="113" spans="1:12" ht="15.75">
      <c r="A113" s="136" t="s">
        <v>467</v>
      </c>
      <c r="B113" s="137"/>
      <c r="C113" s="137"/>
      <c r="D113" s="137"/>
      <c r="E113" s="137"/>
      <c r="F113" s="137"/>
      <c r="G113" s="137"/>
      <c r="H113" s="137"/>
      <c r="I113" s="137"/>
      <c r="J113" s="137"/>
      <c r="K113" s="137"/>
      <c r="L113" s="138"/>
    </row>
    <row r="114" spans="1:12" ht="15">
      <c r="A114" s="54" t="s">
        <v>559</v>
      </c>
      <c r="B114" s="89" t="s">
        <v>560</v>
      </c>
      <c r="C114" s="190"/>
      <c r="D114" s="134"/>
      <c r="E114" s="134"/>
      <c r="F114" s="134"/>
      <c r="G114" s="134"/>
      <c r="H114" s="134"/>
      <c r="I114" s="134"/>
      <c r="J114" s="134"/>
      <c r="K114" s="135"/>
      <c r="L114" s="34"/>
    </row>
    <row r="115" spans="1:12" s="11" customFormat="1" ht="51.75">
      <c r="A115" s="54"/>
      <c r="B115" s="4" t="s">
        <v>561</v>
      </c>
      <c r="C115" s="45" t="s">
        <v>566</v>
      </c>
      <c r="D115" s="18"/>
      <c r="E115" s="18"/>
      <c r="F115" s="18"/>
      <c r="G115" s="18"/>
      <c r="H115" s="18"/>
      <c r="I115" s="18"/>
      <c r="J115" s="18"/>
      <c r="K115" s="18"/>
      <c r="L115" s="34">
        <v>350000</v>
      </c>
    </row>
    <row r="116" spans="1:12" s="11" customFormat="1" ht="14.25">
      <c r="A116" s="54" t="s">
        <v>15</v>
      </c>
      <c r="B116" s="166" t="s">
        <v>562</v>
      </c>
      <c r="C116" s="134"/>
      <c r="D116" s="134"/>
      <c r="E116" s="134"/>
      <c r="F116" s="134"/>
      <c r="G116" s="134"/>
      <c r="H116" s="134"/>
      <c r="I116" s="134"/>
      <c r="J116" s="134"/>
      <c r="K116" s="134"/>
      <c r="L116" s="135"/>
    </row>
    <row r="117" spans="1:12" s="11" customFormat="1" ht="51.75">
      <c r="A117" s="54"/>
      <c r="B117" s="4" t="s">
        <v>563</v>
      </c>
      <c r="C117" s="45" t="s">
        <v>566</v>
      </c>
      <c r="D117" s="43"/>
      <c r="E117" s="18"/>
      <c r="F117" s="18"/>
      <c r="G117" s="18"/>
      <c r="H117" s="18"/>
      <c r="I117" s="18"/>
      <c r="J117" s="18"/>
      <c r="K117" s="18"/>
      <c r="L117" s="34">
        <v>400000</v>
      </c>
    </row>
    <row r="118" spans="1:12" s="11" customFormat="1" ht="14.25">
      <c r="A118" s="54" t="s">
        <v>62</v>
      </c>
      <c r="B118" s="166" t="s">
        <v>564</v>
      </c>
      <c r="C118" s="134"/>
      <c r="D118" s="134"/>
      <c r="E118" s="134"/>
      <c r="F118" s="134"/>
      <c r="G118" s="134"/>
      <c r="H118" s="134"/>
      <c r="I118" s="134"/>
      <c r="J118" s="134"/>
      <c r="K118" s="134"/>
      <c r="L118" s="135"/>
    </row>
    <row r="119" spans="1:12" s="11" customFormat="1" ht="26.25">
      <c r="A119" s="54"/>
      <c r="B119" s="4" t="s">
        <v>565</v>
      </c>
      <c r="C119" s="43"/>
      <c r="D119" s="18"/>
      <c r="E119" s="18"/>
      <c r="F119" s="18"/>
      <c r="G119" s="18"/>
      <c r="H119" s="18"/>
      <c r="I119" s="18"/>
      <c r="J119" s="18"/>
      <c r="K119" s="18"/>
      <c r="L119" s="34">
        <v>300000</v>
      </c>
    </row>
    <row r="120" spans="1:12" ht="14.25">
      <c r="A120" s="165" t="s">
        <v>92</v>
      </c>
      <c r="B120" s="134"/>
      <c r="C120" s="134"/>
      <c r="D120" s="134"/>
      <c r="E120" s="134"/>
      <c r="F120" s="134"/>
      <c r="G120" s="134"/>
      <c r="H120" s="134"/>
      <c r="I120" s="134"/>
      <c r="J120" s="134"/>
      <c r="K120" s="135"/>
      <c r="L120" s="36">
        <f>L115+L117+L119</f>
        <v>1050000</v>
      </c>
    </row>
    <row r="121" spans="1:12" ht="15.75">
      <c r="A121" s="136" t="s">
        <v>468</v>
      </c>
      <c r="B121" s="137"/>
      <c r="C121" s="137"/>
      <c r="D121" s="137"/>
      <c r="E121" s="137"/>
      <c r="F121" s="137"/>
      <c r="G121" s="137"/>
      <c r="H121" s="137"/>
      <c r="I121" s="137"/>
      <c r="J121" s="137"/>
      <c r="K121" s="137"/>
      <c r="L121" s="138"/>
    </row>
    <row r="122" spans="1:12" ht="15">
      <c r="A122" s="6" t="s">
        <v>10</v>
      </c>
      <c r="B122" s="6" t="s">
        <v>475</v>
      </c>
      <c r="C122" s="4"/>
      <c r="D122" s="59"/>
      <c r="E122" s="59"/>
      <c r="F122" s="59"/>
      <c r="G122" s="59"/>
      <c r="H122" s="59"/>
      <c r="I122" s="59"/>
      <c r="J122" s="59"/>
      <c r="K122" s="59"/>
      <c r="L122" s="34">
        <v>340000</v>
      </c>
    </row>
    <row r="123" spans="1:12" ht="25.5">
      <c r="A123" s="6" t="s">
        <v>15</v>
      </c>
      <c r="B123" s="6" t="s">
        <v>476</v>
      </c>
      <c r="C123" s="4"/>
      <c r="D123" s="59"/>
      <c r="E123" s="59"/>
      <c r="F123" s="59"/>
      <c r="G123" s="59"/>
      <c r="H123" s="59"/>
      <c r="I123" s="59"/>
      <c r="J123" s="59"/>
      <c r="K123" s="59"/>
      <c r="L123" s="34">
        <v>450000</v>
      </c>
    </row>
    <row r="124" spans="1:12" ht="14.25">
      <c r="A124" s="146" t="s">
        <v>92</v>
      </c>
      <c r="B124" s="170"/>
      <c r="C124" s="170"/>
      <c r="D124" s="170"/>
      <c r="E124" s="170"/>
      <c r="F124" s="170"/>
      <c r="G124" s="170"/>
      <c r="H124" s="170"/>
      <c r="I124" s="170"/>
      <c r="J124" s="170"/>
      <c r="K124" s="171"/>
      <c r="L124" s="36">
        <f>SUM(L122:L123)</f>
        <v>790000</v>
      </c>
    </row>
    <row r="125" spans="1:12" ht="15.75">
      <c r="A125" s="136" t="s">
        <v>487</v>
      </c>
      <c r="B125" s="137"/>
      <c r="C125" s="137"/>
      <c r="D125" s="137"/>
      <c r="E125" s="137"/>
      <c r="F125" s="137"/>
      <c r="G125" s="137"/>
      <c r="H125" s="137"/>
      <c r="I125" s="137"/>
      <c r="J125" s="137"/>
      <c r="K125" s="137"/>
      <c r="L125" s="138"/>
    </row>
    <row r="126" spans="1:12" ht="15">
      <c r="A126" s="5" t="s">
        <v>10</v>
      </c>
      <c r="B126" s="6" t="s">
        <v>493</v>
      </c>
      <c r="C126" s="6"/>
      <c r="D126" s="60"/>
      <c r="E126" s="60"/>
      <c r="F126" s="60"/>
      <c r="G126" s="67"/>
      <c r="H126" s="67"/>
      <c r="I126" s="67"/>
      <c r="J126" s="67"/>
      <c r="K126" s="67"/>
      <c r="L126" s="34">
        <v>75000</v>
      </c>
    </row>
    <row r="127" spans="1:12" ht="25.5">
      <c r="A127" s="5" t="s">
        <v>15</v>
      </c>
      <c r="B127" s="6" t="s">
        <v>494</v>
      </c>
      <c r="C127" s="6" t="s">
        <v>495</v>
      </c>
      <c r="D127" s="60"/>
      <c r="E127" s="60"/>
      <c r="F127" s="60"/>
      <c r="G127" s="67"/>
      <c r="H127" s="67"/>
      <c r="I127" s="67"/>
      <c r="J127" s="67"/>
      <c r="K127" s="67"/>
      <c r="L127" s="34">
        <v>800000</v>
      </c>
    </row>
    <row r="128" spans="1:12" ht="25.5">
      <c r="A128" s="5" t="s">
        <v>62</v>
      </c>
      <c r="B128" s="6" t="s">
        <v>496</v>
      </c>
      <c r="C128" s="6" t="s">
        <v>497</v>
      </c>
      <c r="D128" s="60"/>
      <c r="E128" s="60"/>
      <c r="F128" s="60"/>
      <c r="G128" s="67"/>
      <c r="H128" s="67"/>
      <c r="I128" s="67"/>
      <c r="J128" s="67"/>
      <c r="K128" s="67"/>
      <c r="L128" s="34">
        <v>100000</v>
      </c>
    </row>
    <row r="129" spans="1:12" ht="38.25">
      <c r="A129" s="5" t="s">
        <v>64</v>
      </c>
      <c r="B129" s="6" t="s">
        <v>498</v>
      </c>
      <c r="C129" s="6" t="s">
        <v>499</v>
      </c>
      <c r="D129" s="60"/>
      <c r="E129" s="60"/>
      <c r="F129" s="60"/>
      <c r="G129" s="67"/>
      <c r="H129" s="67"/>
      <c r="I129" s="67"/>
      <c r="J129" s="67"/>
      <c r="K129" s="67"/>
      <c r="L129" s="34">
        <v>200000</v>
      </c>
    </row>
    <row r="130" spans="1:12" ht="15">
      <c r="A130" s="5" t="s">
        <v>66</v>
      </c>
      <c r="B130" s="6" t="s">
        <v>500</v>
      </c>
      <c r="C130" s="6" t="s">
        <v>497</v>
      </c>
      <c r="D130" s="60"/>
      <c r="E130" s="60"/>
      <c r="F130" s="60"/>
      <c r="G130" s="67"/>
      <c r="H130" s="67"/>
      <c r="I130" s="67"/>
      <c r="J130" s="67"/>
      <c r="K130" s="67"/>
      <c r="L130" s="34">
        <v>350000</v>
      </c>
    </row>
    <row r="131" spans="1:12" ht="25.5">
      <c r="A131" s="5" t="s">
        <v>68</v>
      </c>
      <c r="B131" s="6" t="s">
        <v>501</v>
      </c>
      <c r="C131" s="6" t="s">
        <v>502</v>
      </c>
      <c r="D131" s="60"/>
      <c r="E131" s="60"/>
      <c r="F131" s="60"/>
      <c r="G131" s="67"/>
      <c r="H131" s="67"/>
      <c r="I131" s="67"/>
      <c r="J131" s="67"/>
      <c r="K131" s="67"/>
      <c r="L131" s="34">
        <v>100000</v>
      </c>
    </row>
    <row r="132" spans="1:12" ht="25.5">
      <c r="A132" s="5" t="s">
        <v>70</v>
      </c>
      <c r="B132" s="6" t="s">
        <v>503</v>
      </c>
      <c r="C132" s="6" t="s">
        <v>497</v>
      </c>
      <c r="D132" s="60"/>
      <c r="E132" s="60"/>
      <c r="F132" s="60"/>
      <c r="G132" s="67"/>
      <c r="H132" s="67"/>
      <c r="I132" s="67"/>
      <c r="J132" s="67"/>
      <c r="K132" s="67"/>
      <c r="L132" s="34">
        <v>200000</v>
      </c>
    </row>
    <row r="133" spans="1:12" ht="15">
      <c r="A133" s="5" t="s">
        <v>72</v>
      </c>
      <c r="B133" s="6" t="s">
        <v>504</v>
      </c>
      <c r="C133" s="6" t="s">
        <v>497</v>
      </c>
      <c r="D133" s="60"/>
      <c r="E133" s="60"/>
      <c r="F133" s="60"/>
      <c r="G133" s="67"/>
      <c r="H133" s="67"/>
      <c r="I133" s="67"/>
      <c r="J133" s="67"/>
      <c r="K133" s="67"/>
      <c r="L133" s="34">
        <v>200000</v>
      </c>
    </row>
    <row r="134" spans="1:12" ht="15">
      <c r="A134" s="5" t="s">
        <v>74</v>
      </c>
      <c r="B134" s="6" t="s">
        <v>505</v>
      </c>
      <c r="C134" s="6" t="s">
        <v>497</v>
      </c>
      <c r="D134" s="60"/>
      <c r="E134" s="60"/>
      <c r="F134" s="60"/>
      <c r="G134" s="67"/>
      <c r="H134" s="67"/>
      <c r="I134" s="67"/>
      <c r="J134" s="67"/>
      <c r="K134" s="67"/>
      <c r="L134" s="34">
        <v>250000</v>
      </c>
    </row>
    <row r="135" spans="1:12" ht="38.25">
      <c r="A135" s="5" t="s">
        <v>76</v>
      </c>
      <c r="B135" s="6" t="s">
        <v>506</v>
      </c>
      <c r="C135" s="6" t="s">
        <v>507</v>
      </c>
      <c r="D135" s="60"/>
      <c r="E135" s="60"/>
      <c r="F135" s="60"/>
      <c r="G135" s="67"/>
      <c r="H135" s="67"/>
      <c r="I135" s="67"/>
      <c r="J135" s="67"/>
      <c r="K135" s="67"/>
      <c r="L135" s="34">
        <v>200000</v>
      </c>
    </row>
    <row r="136" spans="1:12" ht="15">
      <c r="A136" s="121" t="s">
        <v>92</v>
      </c>
      <c r="B136" s="161"/>
      <c r="C136" s="161"/>
      <c r="D136" s="161"/>
      <c r="E136" s="161"/>
      <c r="F136" s="161"/>
      <c r="G136" s="161"/>
      <c r="H136" s="161"/>
      <c r="I136" s="161"/>
      <c r="J136" s="161"/>
      <c r="K136" s="162"/>
      <c r="L136" s="36">
        <f>SUM(L126:L135)</f>
        <v>2475000</v>
      </c>
    </row>
    <row r="137" spans="1:12" ht="15.75">
      <c r="A137" s="136" t="s">
        <v>525</v>
      </c>
      <c r="B137" s="137"/>
      <c r="C137" s="137"/>
      <c r="D137" s="137"/>
      <c r="E137" s="137"/>
      <c r="F137" s="137"/>
      <c r="G137" s="137"/>
      <c r="H137" s="137"/>
      <c r="I137" s="137"/>
      <c r="J137" s="137"/>
      <c r="K137" s="137"/>
      <c r="L137" s="138"/>
    </row>
    <row r="138" spans="1:12" ht="25.5">
      <c r="A138" s="6" t="s">
        <v>10</v>
      </c>
      <c r="B138" s="6" t="s">
        <v>530</v>
      </c>
      <c r="C138" s="6"/>
      <c r="D138" s="60"/>
      <c r="E138" s="60"/>
      <c r="F138" s="60"/>
      <c r="G138" s="59"/>
      <c r="H138" s="59"/>
      <c r="I138" s="59"/>
      <c r="J138" s="59"/>
      <c r="K138" s="59"/>
      <c r="L138" s="34">
        <v>400000</v>
      </c>
    </row>
    <row r="139" spans="1:12" ht="38.25">
      <c r="A139" s="6" t="s">
        <v>15</v>
      </c>
      <c r="B139" s="6" t="s">
        <v>549</v>
      </c>
      <c r="C139" s="6"/>
      <c r="D139" s="60"/>
      <c r="E139" s="60"/>
      <c r="F139" s="60"/>
      <c r="G139" s="59"/>
      <c r="H139" s="59"/>
      <c r="I139" s="59"/>
      <c r="J139" s="59"/>
      <c r="K139" s="59"/>
      <c r="L139" s="34">
        <v>300000</v>
      </c>
    </row>
    <row r="140" spans="1:12" ht="38.25">
      <c r="A140" s="6" t="s">
        <v>62</v>
      </c>
      <c r="B140" s="6" t="s">
        <v>550</v>
      </c>
      <c r="C140" s="6"/>
      <c r="D140" s="60"/>
      <c r="E140" s="60"/>
      <c r="F140" s="60"/>
      <c r="G140" s="59"/>
      <c r="H140" s="59"/>
      <c r="I140" s="59"/>
      <c r="J140" s="59"/>
      <c r="K140" s="59"/>
      <c r="L140" s="34">
        <v>100000</v>
      </c>
    </row>
    <row r="141" spans="1:12" ht="25.5">
      <c r="A141" s="6" t="s">
        <v>64</v>
      </c>
      <c r="B141" s="6" t="s">
        <v>531</v>
      </c>
      <c r="C141" s="6"/>
      <c r="D141" s="60"/>
      <c r="E141" s="60"/>
      <c r="F141" s="60"/>
      <c r="G141" s="59"/>
      <c r="H141" s="59"/>
      <c r="I141" s="59"/>
      <c r="J141" s="59"/>
      <c r="K141" s="59"/>
      <c r="L141" s="34">
        <v>90000</v>
      </c>
    </row>
    <row r="142" spans="1:12" ht="15">
      <c r="A142" s="146" t="s">
        <v>92</v>
      </c>
      <c r="B142" s="159"/>
      <c r="C142" s="159"/>
      <c r="D142" s="159"/>
      <c r="E142" s="159"/>
      <c r="F142" s="159"/>
      <c r="G142" s="159"/>
      <c r="H142" s="159"/>
      <c r="I142" s="159"/>
      <c r="J142" s="159"/>
      <c r="K142" s="160"/>
      <c r="L142" s="36">
        <f>SUM(L138:L141)</f>
        <v>890000</v>
      </c>
    </row>
    <row r="144" ht="15.75" thickBot="1"/>
    <row r="145" spans="1:3" ht="19.5" thickBot="1">
      <c r="A145" s="19" t="s">
        <v>1</v>
      </c>
      <c r="B145" s="20" t="s">
        <v>58</v>
      </c>
      <c r="C145" s="20" t="s">
        <v>59</v>
      </c>
    </row>
    <row r="146" spans="1:3" ht="19.5" thickBot="1">
      <c r="A146" s="21" t="s">
        <v>10</v>
      </c>
      <c r="B146" s="22" t="s">
        <v>60</v>
      </c>
      <c r="C146" s="23">
        <f>L12</f>
        <v>5140000</v>
      </c>
    </row>
    <row r="147" spans="1:3" ht="19.5" thickBot="1">
      <c r="A147" s="21" t="s">
        <v>15</v>
      </c>
      <c r="B147" s="22" t="s">
        <v>61</v>
      </c>
      <c r="C147" s="23">
        <f>L17</f>
        <v>283000</v>
      </c>
    </row>
    <row r="148" spans="1:3" ht="19.5" thickBot="1">
      <c r="A148" s="21" t="s">
        <v>62</v>
      </c>
      <c r="B148" s="22" t="s">
        <v>63</v>
      </c>
      <c r="C148" s="23">
        <f>L24</f>
        <v>982000</v>
      </c>
    </row>
    <row r="149" spans="1:3" ht="19.5" thickBot="1">
      <c r="A149" s="21" t="s">
        <v>64</v>
      </c>
      <c r="B149" s="22" t="s">
        <v>65</v>
      </c>
      <c r="C149" s="23">
        <f>L33</f>
        <v>220000</v>
      </c>
    </row>
    <row r="150" spans="1:3" ht="19.5" thickBot="1">
      <c r="A150" s="21" t="s">
        <v>66</v>
      </c>
      <c r="B150" s="22" t="s">
        <v>67</v>
      </c>
      <c r="C150" s="23">
        <f>L40</f>
        <v>1060000</v>
      </c>
    </row>
    <row r="151" spans="1:3" ht="19.5" thickBot="1">
      <c r="A151" s="21" t="s">
        <v>68</v>
      </c>
      <c r="B151" s="22" t="s">
        <v>69</v>
      </c>
      <c r="C151" s="23">
        <f>L48</f>
        <v>2960000</v>
      </c>
    </row>
    <row r="152" spans="1:3" ht="19.5" thickBot="1">
      <c r="A152" s="21" t="s">
        <v>70</v>
      </c>
      <c r="B152" s="22" t="s">
        <v>71</v>
      </c>
      <c r="C152" s="23">
        <f>L51</f>
        <v>1155000</v>
      </c>
    </row>
    <row r="153" spans="1:3" ht="19.5" thickBot="1">
      <c r="A153" s="21" t="s">
        <v>72</v>
      </c>
      <c r="B153" s="22" t="s">
        <v>73</v>
      </c>
      <c r="C153" s="23">
        <f>L55</f>
        <v>1000000</v>
      </c>
    </row>
    <row r="154" spans="1:3" ht="19.5" thickBot="1">
      <c r="A154" s="21" t="s">
        <v>74</v>
      </c>
      <c r="B154" s="22" t="s">
        <v>75</v>
      </c>
      <c r="C154" s="23">
        <f>L62</f>
        <v>3125500</v>
      </c>
    </row>
    <row r="155" spans="1:3" ht="19.5" thickBot="1">
      <c r="A155" s="21" t="s">
        <v>76</v>
      </c>
      <c r="B155" s="22" t="s">
        <v>77</v>
      </c>
      <c r="C155" s="23">
        <f>L68</f>
        <v>1220000</v>
      </c>
    </row>
    <row r="156" spans="1:3" ht="19.5" thickBot="1">
      <c r="A156" s="21" t="s">
        <v>78</v>
      </c>
      <c r="B156" s="22" t="s">
        <v>79</v>
      </c>
      <c r="C156" s="23">
        <f>L97</f>
        <v>1824470</v>
      </c>
    </row>
    <row r="157" spans="1:3" ht="19.5" thickBot="1">
      <c r="A157" s="21" t="s">
        <v>80</v>
      </c>
      <c r="B157" s="22" t="s">
        <v>81</v>
      </c>
      <c r="C157" s="23">
        <f>L106</f>
        <v>207000</v>
      </c>
    </row>
    <row r="158" spans="1:3" ht="19.5" thickBot="1">
      <c r="A158" s="21" t="s">
        <v>82</v>
      </c>
      <c r="B158" s="22" t="s">
        <v>83</v>
      </c>
      <c r="C158" s="23">
        <f>L112</f>
        <v>1170000</v>
      </c>
    </row>
    <row r="159" spans="1:3" ht="19.5" thickBot="1">
      <c r="A159" s="21" t="s">
        <v>84</v>
      </c>
      <c r="B159" s="22" t="s">
        <v>85</v>
      </c>
      <c r="C159" s="23">
        <f>L120</f>
        <v>1050000</v>
      </c>
    </row>
    <row r="160" spans="1:3" ht="19.5" customHeight="1" thickBot="1">
      <c r="A160" s="21" t="s">
        <v>86</v>
      </c>
      <c r="B160" s="22" t="s">
        <v>87</v>
      </c>
      <c r="C160" s="23">
        <f>L124</f>
        <v>790000</v>
      </c>
    </row>
    <row r="161" spans="1:3" ht="19.5" thickBot="1">
      <c r="A161" s="21" t="s">
        <v>88</v>
      </c>
      <c r="B161" s="22" t="s">
        <v>89</v>
      </c>
      <c r="C161" s="23">
        <f>L136</f>
        <v>2475000</v>
      </c>
    </row>
    <row r="162" spans="1:3" ht="21.75" customHeight="1" thickBot="1">
      <c r="A162" s="24" t="s">
        <v>90</v>
      </c>
      <c r="B162" s="25" t="s">
        <v>91</v>
      </c>
      <c r="C162" s="26">
        <f>L142</f>
        <v>890000</v>
      </c>
    </row>
    <row r="163" spans="1:3" ht="18.75" thickBot="1">
      <c r="A163" s="27"/>
      <c r="B163" s="28" t="s">
        <v>92</v>
      </c>
      <c r="C163" s="29">
        <f>SUM(C146:C162)</f>
        <v>25551970</v>
      </c>
    </row>
  </sheetData>
  <sheetProtection/>
  <mergeCells count="46">
    <mergeCell ref="A125:L125"/>
    <mergeCell ref="A136:K136"/>
    <mergeCell ref="A137:L137"/>
    <mergeCell ref="A12:K12"/>
    <mergeCell ref="A142:K142"/>
    <mergeCell ref="A97:K97"/>
    <mergeCell ref="A98:L98"/>
    <mergeCell ref="A107:L107"/>
    <mergeCell ref="A112:K112"/>
    <mergeCell ref="A113:L113"/>
    <mergeCell ref="A121:L121"/>
    <mergeCell ref="B118:L118"/>
    <mergeCell ref="C114:K114"/>
    <mergeCell ref="A124:K124"/>
    <mergeCell ref="A51:K51"/>
    <mergeCell ref="A33:K33"/>
    <mergeCell ref="A34:L34"/>
    <mergeCell ref="A40:K40"/>
    <mergeCell ref="A41:L41"/>
    <mergeCell ref="A48:K48"/>
    <mergeCell ref="A13:L13"/>
    <mergeCell ref="A17:K17"/>
    <mergeCell ref="A25:L25"/>
    <mergeCell ref="A27:A32"/>
    <mergeCell ref="B26:L26"/>
    <mergeCell ref="A24:K24"/>
    <mergeCell ref="L102:L103"/>
    <mergeCell ref="A3:A5"/>
    <mergeCell ref="B3:B5"/>
    <mergeCell ref="C3:C5"/>
    <mergeCell ref="D3:K3"/>
    <mergeCell ref="L3:L5"/>
    <mergeCell ref="D4:G4"/>
    <mergeCell ref="H4:K4"/>
    <mergeCell ref="A49:L49"/>
    <mergeCell ref="A6:L6"/>
    <mergeCell ref="A106:K106"/>
    <mergeCell ref="A69:L69"/>
    <mergeCell ref="A120:K120"/>
    <mergeCell ref="B116:L116"/>
    <mergeCell ref="A52:L52"/>
    <mergeCell ref="A55:K55"/>
    <mergeCell ref="A56:L56"/>
    <mergeCell ref="A62:K62"/>
    <mergeCell ref="A63:L63"/>
    <mergeCell ref="A68:K68"/>
  </mergeCells>
  <printOptions/>
  <pageMargins left="0.7086614173228347" right="0.7086614173228347" top="0.7480314960629921" bottom="0.7480314960629921" header="0.31496062992125984" footer="0.31496062992125984"/>
  <pageSetup horizontalDpi="600" verticalDpi="600" orientation="landscape" paperSize="9" scale="55" r:id="rId1"/>
  <rowBreaks count="3" manualBreakCount="3">
    <brk id="24" max="255" man="1"/>
    <brk id="48" max="255" man="1"/>
    <brk id="97" max="255" man="1"/>
  </rowBreaks>
</worksheet>
</file>

<file path=xl/worksheets/sheet3.xml><?xml version="1.0" encoding="utf-8"?>
<worksheet xmlns="http://schemas.openxmlformats.org/spreadsheetml/2006/main" xmlns:r="http://schemas.openxmlformats.org/officeDocument/2006/relationships">
  <dimension ref="A1:L99"/>
  <sheetViews>
    <sheetView view="pageBreakPreview" zoomScale="60" zoomScalePageLayoutView="0" workbookViewId="0" topLeftCell="A1">
      <selection activeCell="B3" sqref="B3:B5"/>
    </sheetView>
  </sheetViews>
  <sheetFormatPr defaultColWidth="8.796875" defaultRowHeight="14.25"/>
  <cols>
    <col min="1" max="1" width="5.3984375" style="41" customWidth="1"/>
    <col min="2" max="2" width="59" style="0" customWidth="1"/>
    <col min="3" max="3" width="49.59765625" style="0" customWidth="1"/>
    <col min="4" max="11" width="5.59765625" style="0" customWidth="1"/>
    <col min="12" max="12" width="13.19921875" style="35" customWidth="1"/>
  </cols>
  <sheetData>
    <row r="1" spans="1:12" s="115" customFormat="1" ht="15.75">
      <c r="A1" s="117" t="s">
        <v>21</v>
      </c>
      <c r="L1" s="114"/>
    </row>
    <row r="3" spans="1:12" ht="15">
      <c r="A3" s="174" t="s">
        <v>1</v>
      </c>
      <c r="B3" s="176"/>
      <c r="C3" s="176" t="s">
        <v>2</v>
      </c>
      <c r="D3" s="179" t="s">
        <v>3</v>
      </c>
      <c r="E3" s="180"/>
      <c r="F3" s="180"/>
      <c r="G3" s="180"/>
      <c r="H3" s="180"/>
      <c r="I3" s="180"/>
      <c r="J3" s="180"/>
      <c r="K3" s="181"/>
      <c r="L3" s="129" t="s">
        <v>11</v>
      </c>
    </row>
    <row r="4" spans="1:12" ht="15">
      <c r="A4" s="175"/>
      <c r="B4" s="177"/>
      <c r="C4" s="177"/>
      <c r="D4" s="179">
        <v>2012</v>
      </c>
      <c r="E4" s="180"/>
      <c r="F4" s="180"/>
      <c r="G4" s="181"/>
      <c r="H4" s="179">
        <v>2013</v>
      </c>
      <c r="I4" s="180"/>
      <c r="J4" s="180"/>
      <c r="K4" s="181"/>
      <c r="L4" s="197"/>
    </row>
    <row r="5" spans="1:12" ht="15.75">
      <c r="A5" s="128"/>
      <c r="B5" s="178"/>
      <c r="C5" s="178"/>
      <c r="D5" s="3" t="s">
        <v>4</v>
      </c>
      <c r="E5" s="3" t="s">
        <v>5</v>
      </c>
      <c r="F5" s="3" t="s">
        <v>6</v>
      </c>
      <c r="G5" s="3" t="s">
        <v>7</v>
      </c>
      <c r="H5" s="3" t="s">
        <v>4</v>
      </c>
      <c r="I5" s="3" t="s">
        <v>5</v>
      </c>
      <c r="J5" s="3" t="s">
        <v>6</v>
      </c>
      <c r="K5" s="3" t="s">
        <v>7</v>
      </c>
      <c r="L5" s="198"/>
    </row>
    <row r="6" spans="1:12" ht="15.75">
      <c r="A6" s="185" t="s">
        <v>8</v>
      </c>
      <c r="B6" s="199"/>
      <c r="C6" s="199"/>
      <c r="D6" s="199"/>
      <c r="E6" s="199"/>
      <c r="F6" s="199"/>
      <c r="G6" s="199"/>
      <c r="H6" s="199"/>
      <c r="I6" s="199"/>
      <c r="J6" s="199"/>
      <c r="K6" s="199"/>
      <c r="L6" s="200"/>
    </row>
    <row r="7" spans="1:12" s="11" customFormat="1" ht="15">
      <c r="A7" s="104" t="s">
        <v>10</v>
      </c>
      <c r="B7" s="103" t="s">
        <v>579</v>
      </c>
      <c r="C7" s="103"/>
      <c r="D7" s="18"/>
      <c r="E7" s="18"/>
      <c r="F7" s="18"/>
      <c r="G7" s="18"/>
      <c r="H7" s="105"/>
      <c r="I7" s="18"/>
      <c r="J7" s="18"/>
      <c r="K7" s="18"/>
      <c r="L7" s="97">
        <v>702000</v>
      </c>
    </row>
    <row r="8" spans="1:12" s="11" customFormat="1" ht="26.25">
      <c r="A8" s="104" t="s">
        <v>15</v>
      </c>
      <c r="B8" s="96" t="s">
        <v>580</v>
      </c>
      <c r="C8" s="103"/>
      <c r="D8" s="18"/>
      <c r="E8" s="18"/>
      <c r="F8" s="18"/>
      <c r="G8" s="18"/>
      <c r="H8" s="18"/>
      <c r="I8" s="18"/>
      <c r="J8" s="18"/>
      <c r="K8" s="18"/>
      <c r="L8" s="97">
        <v>78000</v>
      </c>
    </row>
    <row r="9" spans="1:12" ht="15">
      <c r="A9" s="191" t="s">
        <v>92</v>
      </c>
      <c r="B9" s="159"/>
      <c r="C9" s="159"/>
      <c r="D9" s="159"/>
      <c r="E9" s="159"/>
      <c r="F9" s="159"/>
      <c r="G9" s="159"/>
      <c r="H9" s="159"/>
      <c r="I9" s="159"/>
      <c r="J9" s="159"/>
      <c r="K9" s="160"/>
      <c r="L9" s="102">
        <f>SUM(L7:L8)</f>
        <v>780000</v>
      </c>
    </row>
    <row r="10" spans="1:12" ht="15">
      <c r="A10" s="186" t="s">
        <v>12</v>
      </c>
      <c r="B10" s="180"/>
      <c r="C10" s="180"/>
      <c r="D10" s="180"/>
      <c r="E10" s="180"/>
      <c r="F10" s="180"/>
      <c r="G10" s="180"/>
      <c r="H10" s="180"/>
      <c r="I10" s="180"/>
      <c r="J10" s="180"/>
      <c r="K10" s="180"/>
      <c r="L10" s="181"/>
    </row>
    <row r="11" spans="1:12" ht="76.5">
      <c r="A11" s="5" t="s">
        <v>10</v>
      </c>
      <c r="B11" s="6" t="s">
        <v>22</v>
      </c>
      <c r="C11" s="6" t="s">
        <v>53</v>
      </c>
      <c r="D11" s="18"/>
      <c r="E11" s="18"/>
      <c r="F11" s="18"/>
      <c r="G11" s="18"/>
      <c r="H11" s="18"/>
      <c r="I11" s="18"/>
      <c r="J11" s="18"/>
      <c r="K11" s="18"/>
      <c r="L11" s="31">
        <v>35000</v>
      </c>
    </row>
    <row r="12" spans="1:12" ht="191.25">
      <c r="A12" s="5" t="s">
        <v>15</v>
      </c>
      <c r="B12" s="6" t="s">
        <v>23</v>
      </c>
      <c r="C12" s="6" t="s">
        <v>52</v>
      </c>
      <c r="D12" s="18"/>
      <c r="E12" s="18"/>
      <c r="F12" s="18"/>
      <c r="G12" s="18"/>
      <c r="H12" s="18"/>
      <c r="I12" s="18"/>
      <c r="J12" s="18"/>
      <c r="K12" s="18"/>
      <c r="L12" s="31">
        <v>115000</v>
      </c>
    </row>
    <row r="13" spans="1:12" ht="15">
      <c r="A13" s="5" t="s">
        <v>62</v>
      </c>
      <c r="B13" s="6" t="s">
        <v>24</v>
      </c>
      <c r="C13" s="6" t="s">
        <v>25</v>
      </c>
      <c r="D13" s="12"/>
      <c r="E13" s="18"/>
      <c r="F13" s="18"/>
      <c r="G13" s="18"/>
      <c r="H13" s="12"/>
      <c r="I13" s="18"/>
      <c r="J13" s="12"/>
      <c r="K13" s="18"/>
      <c r="L13" s="31">
        <v>43000</v>
      </c>
    </row>
    <row r="14" spans="1:12" ht="51">
      <c r="A14" s="5" t="s">
        <v>64</v>
      </c>
      <c r="B14" s="6" t="s">
        <v>26</v>
      </c>
      <c r="C14" s="6" t="s">
        <v>637</v>
      </c>
      <c r="D14" s="18"/>
      <c r="E14" s="18"/>
      <c r="F14" s="18"/>
      <c r="G14" s="18"/>
      <c r="H14" s="18"/>
      <c r="I14" s="18"/>
      <c r="J14" s="18"/>
      <c r="K14" s="18"/>
      <c r="L14" s="31">
        <v>43000</v>
      </c>
    </row>
    <row r="15" spans="1:12" ht="15">
      <c r="A15" s="5" t="s">
        <v>66</v>
      </c>
      <c r="B15" s="6" t="s">
        <v>27</v>
      </c>
      <c r="C15" s="6" t="s">
        <v>28</v>
      </c>
      <c r="D15" s="12"/>
      <c r="E15" s="12"/>
      <c r="F15" s="18"/>
      <c r="G15" s="12"/>
      <c r="H15" s="12"/>
      <c r="I15" s="18"/>
      <c r="J15" s="12"/>
      <c r="K15" s="12"/>
      <c r="L15" s="31">
        <v>13000</v>
      </c>
    </row>
    <row r="16" spans="1:12" s="11" customFormat="1" ht="14.25">
      <c r="A16" s="165"/>
      <c r="B16" s="134"/>
      <c r="C16" s="134"/>
      <c r="D16" s="134"/>
      <c r="E16" s="134"/>
      <c r="F16" s="134"/>
      <c r="G16" s="134"/>
      <c r="H16" s="134"/>
      <c r="I16" s="134"/>
      <c r="J16" s="134"/>
      <c r="K16" s="135"/>
      <c r="L16" s="32">
        <f>SUM(L11:L15)</f>
        <v>249000</v>
      </c>
    </row>
    <row r="17" spans="1:12" s="11" customFormat="1" ht="15.75">
      <c r="A17" s="49" t="s">
        <v>128</v>
      </c>
      <c r="B17" s="50"/>
      <c r="C17" s="53"/>
      <c r="D17" s="50"/>
      <c r="E17" s="50"/>
      <c r="F17" s="50"/>
      <c r="G17" s="50"/>
      <c r="H17" s="50"/>
      <c r="I17" s="50"/>
      <c r="J17" s="50"/>
      <c r="K17" s="50"/>
      <c r="L17" s="51"/>
    </row>
    <row r="18" spans="1:12" s="11" customFormat="1" ht="76.5">
      <c r="A18" s="5" t="s">
        <v>10</v>
      </c>
      <c r="B18" s="6" t="s">
        <v>229</v>
      </c>
      <c r="C18" s="6" t="s">
        <v>230</v>
      </c>
      <c r="D18" s="18"/>
      <c r="E18" s="18"/>
      <c r="F18" s="18"/>
      <c r="G18" s="18"/>
      <c r="H18" s="18"/>
      <c r="I18" s="18"/>
      <c r="J18" s="18"/>
      <c r="K18" s="18"/>
      <c r="L18" s="52">
        <v>400000</v>
      </c>
    </row>
    <row r="19" spans="1:12" ht="14.25">
      <c r="A19" s="166" t="s">
        <v>92</v>
      </c>
      <c r="B19" s="157"/>
      <c r="C19" s="157"/>
      <c r="D19" s="157"/>
      <c r="E19" s="157"/>
      <c r="F19" s="157"/>
      <c r="G19" s="157"/>
      <c r="H19" s="157"/>
      <c r="I19" s="157"/>
      <c r="J19" s="157"/>
      <c r="K19" s="158"/>
      <c r="L19" s="32">
        <f>SUM(L18)</f>
        <v>400000</v>
      </c>
    </row>
    <row r="20" spans="1:12" ht="15.75">
      <c r="A20" s="136" t="s">
        <v>93</v>
      </c>
      <c r="B20" s="137"/>
      <c r="C20" s="137"/>
      <c r="D20" s="137"/>
      <c r="E20" s="137"/>
      <c r="F20" s="137"/>
      <c r="G20" s="137"/>
      <c r="H20" s="137"/>
      <c r="I20" s="137"/>
      <c r="J20" s="137"/>
      <c r="K20" s="137"/>
      <c r="L20" s="138"/>
    </row>
    <row r="21" spans="1:12" ht="15">
      <c r="A21" s="5" t="s">
        <v>10</v>
      </c>
      <c r="B21" s="6" t="s">
        <v>112</v>
      </c>
      <c r="C21" s="6"/>
      <c r="D21" s="18"/>
      <c r="E21" s="18"/>
      <c r="F21" s="18"/>
      <c r="G21" s="18"/>
      <c r="H21" s="18"/>
      <c r="I21" s="18"/>
      <c r="J21" s="18"/>
      <c r="K21" s="18"/>
      <c r="L21" s="31">
        <v>80000</v>
      </c>
    </row>
    <row r="22" spans="1:12" ht="15">
      <c r="A22" s="5" t="s">
        <v>15</v>
      </c>
      <c r="B22" s="91" t="s">
        <v>113</v>
      </c>
      <c r="C22" s="91" t="s">
        <v>114</v>
      </c>
      <c r="D22" s="43"/>
      <c r="E22" s="18"/>
      <c r="F22" s="18"/>
      <c r="G22" s="43"/>
      <c r="H22" s="43"/>
      <c r="I22" s="18"/>
      <c r="J22" s="18"/>
      <c r="K22" s="43"/>
      <c r="L22" s="31">
        <v>20000</v>
      </c>
    </row>
    <row r="23" spans="1:12" ht="15">
      <c r="A23" s="121" t="s">
        <v>92</v>
      </c>
      <c r="B23" s="122"/>
      <c r="C23" s="122"/>
      <c r="D23" s="122"/>
      <c r="E23" s="122"/>
      <c r="F23" s="122"/>
      <c r="G23" s="122"/>
      <c r="H23" s="122"/>
      <c r="I23" s="122"/>
      <c r="J23" s="122"/>
      <c r="K23" s="123"/>
      <c r="L23" s="32">
        <f>SUM(L21:L22)</f>
        <v>100000</v>
      </c>
    </row>
    <row r="24" spans="1:12" ht="15.75">
      <c r="A24" s="136" t="s">
        <v>129</v>
      </c>
      <c r="B24" s="137"/>
      <c r="C24" s="137"/>
      <c r="D24" s="137"/>
      <c r="E24" s="137"/>
      <c r="F24" s="137"/>
      <c r="G24" s="137"/>
      <c r="H24" s="137"/>
      <c r="I24" s="137"/>
      <c r="J24" s="137"/>
      <c r="K24" s="137"/>
      <c r="L24" s="138"/>
    </row>
    <row r="25" spans="1:12" ht="38.25">
      <c r="A25" s="6" t="s">
        <v>10</v>
      </c>
      <c r="B25" s="6" t="s">
        <v>142</v>
      </c>
      <c r="C25" s="6" t="s">
        <v>143</v>
      </c>
      <c r="D25" s="6"/>
      <c r="E25" s="60"/>
      <c r="F25" s="6"/>
      <c r="G25" s="60"/>
      <c r="H25" s="6"/>
      <c r="I25" s="60"/>
      <c r="J25" s="6"/>
      <c r="K25" s="60"/>
      <c r="L25" s="31">
        <v>25000</v>
      </c>
    </row>
    <row r="26" spans="1:12" ht="15">
      <c r="A26" s="6" t="s">
        <v>15</v>
      </c>
      <c r="B26" s="6" t="s">
        <v>144</v>
      </c>
      <c r="C26" s="6" t="s">
        <v>145</v>
      </c>
      <c r="D26" s="6"/>
      <c r="E26" s="6"/>
      <c r="F26" s="6"/>
      <c r="G26" s="6"/>
      <c r="H26" s="6"/>
      <c r="I26" s="6"/>
      <c r="J26" s="60"/>
      <c r="K26" s="6"/>
      <c r="L26" s="31">
        <v>35000</v>
      </c>
    </row>
    <row r="27" spans="1:12" ht="15">
      <c r="A27" s="6" t="s">
        <v>62</v>
      </c>
      <c r="B27" s="6" t="s">
        <v>146</v>
      </c>
      <c r="C27" s="6">
        <v>1</v>
      </c>
      <c r="D27" s="6"/>
      <c r="E27" s="6"/>
      <c r="F27" s="6"/>
      <c r="G27" s="6"/>
      <c r="H27" s="6"/>
      <c r="I27" s="6"/>
      <c r="J27" s="60"/>
      <c r="K27" s="6"/>
      <c r="L27" s="31">
        <v>40000</v>
      </c>
    </row>
    <row r="28" spans="1:12" ht="14.25">
      <c r="A28" s="146" t="s">
        <v>92</v>
      </c>
      <c r="B28" s="163"/>
      <c r="C28" s="163"/>
      <c r="D28" s="163"/>
      <c r="E28" s="163"/>
      <c r="F28" s="163"/>
      <c r="G28" s="163"/>
      <c r="H28" s="163"/>
      <c r="I28" s="163"/>
      <c r="J28" s="163"/>
      <c r="K28" s="164"/>
      <c r="L28" s="32">
        <f>SUM(L25:L27)</f>
        <v>100000</v>
      </c>
    </row>
    <row r="29" spans="1:12" ht="15.75">
      <c r="A29" s="136" t="s">
        <v>160</v>
      </c>
      <c r="B29" s="137"/>
      <c r="C29" s="137"/>
      <c r="D29" s="137"/>
      <c r="E29" s="137"/>
      <c r="F29" s="137"/>
      <c r="G29" s="137"/>
      <c r="H29" s="137"/>
      <c r="I29" s="137"/>
      <c r="J29" s="137"/>
      <c r="K29" s="137"/>
      <c r="L29" s="138"/>
    </row>
    <row r="30" spans="1:12" ht="15">
      <c r="A30" s="6" t="s">
        <v>10</v>
      </c>
      <c r="B30" s="6" t="s">
        <v>173</v>
      </c>
      <c r="C30" s="6" t="s">
        <v>175</v>
      </c>
      <c r="D30" s="59"/>
      <c r="E30" s="59"/>
      <c r="F30" s="59"/>
      <c r="G30" s="59"/>
      <c r="H30" s="59"/>
      <c r="I30" s="59"/>
      <c r="J30" s="59"/>
      <c r="K30" s="59"/>
      <c r="L30" s="31">
        <v>200000</v>
      </c>
    </row>
    <row r="31" spans="1:12" ht="38.25">
      <c r="A31" s="6" t="s">
        <v>15</v>
      </c>
      <c r="B31" s="6" t="s">
        <v>174</v>
      </c>
      <c r="C31" s="6" t="s">
        <v>176</v>
      </c>
      <c r="D31" s="59"/>
      <c r="E31" s="59"/>
      <c r="F31" s="59"/>
      <c r="G31" s="59"/>
      <c r="H31" s="59"/>
      <c r="I31" s="59"/>
      <c r="J31" s="59"/>
      <c r="K31" s="59"/>
      <c r="L31" s="31">
        <v>400000</v>
      </c>
    </row>
    <row r="32" spans="1:12" ht="14.25">
      <c r="A32" s="146" t="s">
        <v>92</v>
      </c>
      <c r="B32" s="170"/>
      <c r="C32" s="170"/>
      <c r="D32" s="170"/>
      <c r="E32" s="170"/>
      <c r="F32" s="170"/>
      <c r="G32" s="170"/>
      <c r="H32" s="170"/>
      <c r="I32" s="170"/>
      <c r="J32" s="170"/>
      <c r="K32" s="171"/>
      <c r="L32" s="32">
        <f>SUM(L30:L31)</f>
        <v>600000</v>
      </c>
    </row>
    <row r="33" spans="1:12" ht="15.75">
      <c r="A33" s="136" t="s">
        <v>187</v>
      </c>
      <c r="B33" s="137"/>
      <c r="C33" s="137"/>
      <c r="D33" s="137"/>
      <c r="E33" s="137"/>
      <c r="F33" s="137"/>
      <c r="G33" s="137"/>
      <c r="H33" s="137"/>
      <c r="I33" s="137"/>
      <c r="J33" s="137"/>
      <c r="K33" s="137"/>
      <c r="L33" s="138"/>
    </row>
    <row r="34" spans="1:12" ht="76.5">
      <c r="A34" s="6" t="s">
        <v>10</v>
      </c>
      <c r="B34" s="6" t="s">
        <v>192</v>
      </c>
      <c r="C34" s="6" t="s">
        <v>193</v>
      </c>
      <c r="D34" s="60"/>
      <c r="E34" s="60"/>
      <c r="F34" s="60"/>
      <c r="G34" s="60"/>
      <c r="H34" s="60"/>
      <c r="I34" s="60"/>
      <c r="J34" s="60"/>
      <c r="K34" s="60"/>
      <c r="L34" s="31">
        <v>130000</v>
      </c>
    </row>
    <row r="35" spans="1:12" ht="14.25">
      <c r="A35" s="146" t="s">
        <v>92</v>
      </c>
      <c r="B35" s="163"/>
      <c r="C35" s="163"/>
      <c r="D35" s="163"/>
      <c r="E35" s="163"/>
      <c r="F35" s="163"/>
      <c r="G35" s="163"/>
      <c r="H35" s="163"/>
      <c r="I35" s="163"/>
      <c r="J35" s="163"/>
      <c r="K35" s="164"/>
      <c r="L35" s="32">
        <f>SUM(L34)</f>
        <v>130000</v>
      </c>
    </row>
    <row r="36" spans="1:12" ht="15.75">
      <c r="A36" s="136" t="s">
        <v>258</v>
      </c>
      <c r="B36" s="137"/>
      <c r="C36" s="137"/>
      <c r="D36" s="137"/>
      <c r="E36" s="137"/>
      <c r="F36" s="137"/>
      <c r="G36" s="137"/>
      <c r="H36" s="137"/>
      <c r="I36" s="137"/>
      <c r="J36" s="137"/>
      <c r="K36" s="137"/>
      <c r="L36" s="138"/>
    </row>
    <row r="37" spans="1:12" ht="76.5">
      <c r="A37" s="6" t="s">
        <v>10</v>
      </c>
      <c r="B37" s="6" t="s">
        <v>268</v>
      </c>
      <c r="C37" s="6" t="s">
        <v>269</v>
      </c>
      <c r="D37" s="77"/>
      <c r="E37" s="77"/>
      <c r="F37" s="77"/>
      <c r="G37" s="77"/>
      <c r="H37" s="77"/>
      <c r="I37" s="77"/>
      <c r="J37" s="77"/>
      <c r="K37" s="77"/>
      <c r="L37" s="31">
        <v>250000</v>
      </c>
    </row>
    <row r="38" spans="1:12" ht="38.25">
      <c r="A38" s="6" t="s">
        <v>15</v>
      </c>
      <c r="B38" s="6" t="s">
        <v>270</v>
      </c>
      <c r="C38" s="6" t="s">
        <v>271</v>
      </c>
      <c r="D38" s="77"/>
      <c r="E38" s="77"/>
      <c r="F38" s="77"/>
      <c r="G38" s="77"/>
      <c r="H38" s="77"/>
      <c r="I38" s="77"/>
      <c r="J38" s="77"/>
      <c r="K38" s="77"/>
      <c r="L38" s="31">
        <v>250000</v>
      </c>
    </row>
    <row r="39" spans="1:12" ht="25.5">
      <c r="A39" s="6" t="s">
        <v>62</v>
      </c>
      <c r="B39" s="4" t="s">
        <v>272</v>
      </c>
      <c r="C39" s="6" t="s">
        <v>273</v>
      </c>
      <c r="D39" s="77"/>
      <c r="E39" s="77"/>
      <c r="F39" s="77"/>
      <c r="G39" s="77"/>
      <c r="H39" s="77"/>
      <c r="I39" s="77"/>
      <c r="J39" s="77"/>
      <c r="K39" s="77"/>
      <c r="L39" s="31">
        <v>0</v>
      </c>
    </row>
    <row r="40" spans="1:12" ht="15">
      <c r="A40" s="146" t="s">
        <v>92</v>
      </c>
      <c r="B40" s="159"/>
      <c r="C40" s="159"/>
      <c r="D40" s="159"/>
      <c r="E40" s="159"/>
      <c r="F40" s="159"/>
      <c r="G40" s="159"/>
      <c r="H40" s="159"/>
      <c r="I40" s="159"/>
      <c r="J40" s="159"/>
      <c r="K40" s="160"/>
      <c r="L40" s="32">
        <f>SUM(L37:L39)</f>
        <v>500000</v>
      </c>
    </row>
    <row r="41" spans="1:12" ht="15.75">
      <c r="A41" s="136" t="s">
        <v>291</v>
      </c>
      <c r="B41" s="137"/>
      <c r="C41" s="137"/>
      <c r="D41" s="137"/>
      <c r="E41" s="137"/>
      <c r="F41" s="137"/>
      <c r="G41" s="137"/>
      <c r="H41" s="137"/>
      <c r="I41" s="137"/>
      <c r="J41" s="137"/>
      <c r="K41" s="137"/>
      <c r="L41" s="138"/>
    </row>
    <row r="42" spans="1:12" ht="25.5">
      <c r="A42" s="6" t="s">
        <v>10</v>
      </c>
      <c r="B42" s="6" t="s">
        <v>309</v>
      </c>
      <c r="C42" s="6" t="s">
        <v>310</v>
      </c>
      <c r="D42" s="59"/>
      <c r="E42" s="59"/>
      <c r="F42" s="59"/>
      <c r="G42" s="59"/>
      <c r="H42" s="59"/>
      <c r="I42" s="59"/>
      <c r="J42" s="59"/>
      <c r="K42" s="59"/>
      <c r="L42" s="31">
        <v>395000</v>
      </c>
    </row>
    <row r="43" spans="1:12" ht="15">
      <c r="A43" s="146" t="s">
        <v>92</v>
      </c>
      <c r="B43" s="159"/>
      <c r="C43" s="159"/>
      <c r="D43" s="159"/>
      <c r="E43" s="159"/>
      <c r="F43" s="159"/>
      <c r="G43" s="159"/>
      <c r="H43" s="159"/>
      <c r="I43" s="159"/>
      <c r="J43" s="159"/>
      <c r="K43" s="160"/>
      <c r="L43" s="32">
        <v>395000</v>
      </c>
    </row>
    <row r="44" spans="1:12" ht="15.75">
      <c r="A44" s="136" t="s">
        <v>331</v>
      </c>
      <c r="B44" s="137"/>
      <c r="C44" s="137"/>
      <c r="D44" s="137"/>
      <c r="E44" s="137"/>
      <c r="F44" s="137"/>
      <c r="G44" s="137"/>
      <c r="H44" s="137"/>
      <c r="I44" s="137"/>
      <c r="J44" s="137"/>
      <c r="K44" s="137"/>
      <c r="L44" s="138"/>
    </row>
    <row r="45" spans="1:12" ht="15">
      <c r="A45" s="6" t="s">
        <v>10</v>
      </c>
      <c r="B45" s="6" t="s">
        <v>344</v>
      </c>
      <c r="C45" s="6" t="s">
        <v>345</v>
      </c>
      <c r="D45" s="59"/>
      <c r="E45" s="59"/>
      <c r="F45" s="59"/>
      <c r="G45" s="59"/>
      <c r="H45" s="59"/>
      <c r="I45" s="59"/>
      <c r="J45" s="59"/>
      <c r="K45" s="59"/>
      <c r="L45" s="31">
        <v>2500</v>
      </c>
    </row>
    <row r="46" spans="1:12" ht="15">
      <c r="A46" s="6" t="s">
        <v>15</v>
      </c>
      <c r="B46" s="6" t="s">
        <v>346</v>
      </c>
      <c r="C46" s="6" t="s">
        <v>345</v>
      </c>
      <c r="D46" s="59"/>
      <c r="E46" s="59"/>
      <c r="F46" s="59"/>
      <c r="G46" s="59"/>
      <c r="H46" s="59"/>
      <c r="I46" s="59"/>
      <c r="J46" s="59"/>
      <c r="K46" s="59"/>
      <c r="L46" s="31">
        <v>60000</v>
      </c>
    </row>
    <row r="47" spans="1:12" ht="15">
      <c r="A47" s="146" t="s">
        <v>92</v>
      </c>
      <c r="B47" s="159"/>
      <c r="C47" s="159"/>
      <c r="D47" s="159"/>
      <c r="E47" s="159"/>
      <c r="F47" s="159"/>
      <c r="G47" s="159"/>
      <c r="H47" s="159"/>
      <c r="I47" s="159"/>
      <c r="J47" s="159"/>
      <c r="K47" s="160"/>
      <c r="L47" s="32">
        <f>SUM(L45:L46)</f>
        <v>62500</v>
      </c>
    </row>
    <row r="48" spans="1:12" ht="15.75">
      <c r="A48" s="136" t="s">
        <v>359</v>
      </c>
      <c r="B48" s="137"/>
      <c r="C48" s="137"/>
      <c r="D48" s="137"/>
      <c r="E48" s="137"/>
      <c r="F48" s="137"/>
      <c r="G48" s="137"/>
      <c r="H48" s="137"/>
      <c r="I48" s="137"/>
      <c r="J48" s="137"/>
      <c r="K48" s="137"/>
      <c r="L48" s="138"/>
    </row>
    <row r="49" spans="1:12" ht="15">
      <c r="A49" s="6" t="s">
        <v>10</v>
      </c>
      <c r="B49" s="6" t="s">
        <v>414</v>
      </c>
      <c r="C49" s="4"/>
      <c r="D49" s="59"/>
      <c r="E49" s="59"/>
      <c r="F49" s="59"/>
      <c r="G49" s="59"/>
      <c r="H49" s="59"/>
      <c r="I49" s="59"/>
      <c r="J49" s="59"/>
      <c r="K49" s="59"/>
      <c r="L49" s="31">
        <v>80000</v>
      </c>
    </row>
    <row r="50" spans="1:12" ht="15">
      <c r="A50" s="6" t="s">
        <v>15</v>
      </c>
      <c r="B50" s="6" t="s">
        <v>415</v>
      </c>
      <c r="C50" s="4"/>
      <c r="D50" s="4"/>
      <c r="E50" s="4"/>
      <c r="F50" s="4"/>
      <c r="G50" s="4"/>
      <c r="H50" s="59"/>
      <c r="I50" s="59"/>
      <c r="J50" s="59"/>
      <c r="K50" s="59"/>
      <c r="L50" s="31">
        <v>10000</v>
      </c>
    </row>
    <row r="51" spans="1:12" ht="25.5">
      <c r="A51" s="6" t="s">
        <v>62</v>
      </c>
      <c r="B51" s="6" t="s">
        <v>416</v>
      </c>
      <c r="C51" s="4"/>
      <c r="D51" s="59"/>
      <c r="E51" s="59"/>
      <c r="F51" s="59"/>
      <c r="G51" s="59"/>
      <c r="H51" s="4"/>
      <c r="I51" s="4"/>
      <c r="J51" s="4"/>
      <c r="K51" s="4"/>
      <c r="L51" s="31">
        <v>17800</v>
      </c>
    </row>
    <row r="52" spans="1:12" ht="15">
      <c r="A52" s="6" t="s">
        <v>64</v>
      </c>
      <c r="B52" s="6" t="s">
        <v>417</v>
      </c>
      <c r="C52" s="4" t="s">
        <v>390</v>
      </c>
      <c r="D52" s="4"/>
      <c r="E52" s="59"/>
      <c r="F52" s="59"/>
      <c r="G52" s="4"/>
      <c r="H52" s="4"/>
      <c r="I52" s="59"/>
      <c r="J52" s="59"/>
      <c r="K52" s="4"/>
      <c r="L52" s="31">
        <v>40000</v>
      </c>
    </row>
    <row r="53" spans="1:12" ht="14.25">
      <c r="A53" s="146" t="s">
        <v>92</v>
      </c>
      <c r="B53" s="170"/>
      <c r="C53" s="170"/>
      <c r="D53" s="170"/>
      <c r="E53" s="170"/>
      <c r="F53" s="170"/>
      <c r="G53" s="170"/>
      <c r="H53" s="170"/>
      <c r="I53" s="170"/>
      <c r="J53" s="170"/>
      <c r="K53" s="171"/>
      <c r="L53" s="32">
        <f>SUM(L49:L52)</f>
        <v>147800</v>
      </c>
    </row>
    <row r="54" spans="1:12" ht="15.75">
      <c r="A54" s="136" t="s">
        <v>432</v>
      </c>
      <c r="B54" s="137"/>
      <c r="C54" s="137"/>
      <c r="D54" s="137"/>
      <c r="E54" s="137"/>
      <c r="F54" s="137"/>
      <c r="G54" s="137"/>
      <c r="H54" s="137"/>
      <c r="I54" s="137"/>
      <c r="J54" s="137"/>
      <c r="K54" s="137"/>
      <c r="L54" s="138"/>
    </row>
    <row r="55" spans="1:12" ht="38.25">
      <c r="A55" s="6" t="s">
        <v>10</v>
      </c>
      <c r="B55" s="4" t="s">
        <v>620</v>
      </c>
      <c r="C55" s="4"/>
      <c r="D55" s="18"/>
      <c r="E55" s="18"/>
      <c r="F55" s="18"/>
      <c r="G55" s="18"/>
      <c r="H55" s="18"/>
      <c r="I55" s="18"/>
      <c r="J55" s="18"/>
      <c r="K55" s="18"/>
      <c r="L55" s="31">
        <v>375000</v>
      </c>
    </row>
    <row r="56" spans="1:12" s="11" customFormat="1" ht="15">
      <c r="A56" s="6" t="s">
        <v>15</v>
      </c>
      <c r="B56" s="4" t="s">
        <v>621</v>
      </c>
      <c r="C56" s="4"/>
      <c r="D56" s="18"/>
      <c r="E56" s="18"/>
      <c r="F56" s="18"/>
      <c r="G56" s="18"/>
      <c r="H56" s="43"/>
      <c r="I56" s="43"/>
      <c r="J56" s="43"/>
      <c r="K56" s="43"/>
      <c r="L56" s="31">
        <v>3000</v>
      </c>
    </row>
    <row r="57" spans="1:12" ht="14.25">
      <c r="A57" s="146" t="s">
        <v>92</v>
      </c>
      <c r="B57" s="134"/>
      <c r="C57" s="134"/>
      <c r="D57" s="134"/>
      <c r="E57" s="134"/>
      <c r="F57" s="134"/>
      <c r="G57" s="134"/>
      <c r="H57" s="134"/>
      <c r="I57" s="134"/>
      <c r="J57" s="134"/>
      <c r="K57" s="135"/>
      <c r="L57" s="32">
        <f>SUM(L55:L56)</f>
        <v>378000</v>
      </c>
    </row>
    <row r="58" spans="1:12" ht="15.75">
      <c r="A58" s="136" t="s">
        <v>433</v>
      </c>
      <c r="B58" s="137"/>
      <c r="C58" s="137"/>
      <c r="D58" s="137"/>
      <c r="E58" s="137"/>
      <c r="F58" s="137"/>
      <c r="G58" s="137"/>
      <c r="H58" s="137"/>
      <c r="I58" s="137"/>
      <c r="J58" s="137"/>
      <c r="K58" s="137"/>
      <c r="L58" s="138"/>
    </row>
    <row r="59" spans="1:12" ht="15">
      <c r="A59" s="5" t="s">
        <v>10</v>
      </c>
      <c r="B59" s="6" t="s">
        <v>450</v>
      </c>
      <c r="C59" s="6" t="s">
        <v>451</v>
      </c>
      <c r="D59" s="60"/>
      <c r="E59" s="60"/>
      <c r="F59" s="60"/>
      <c r="G59" s="60"/>
      <c r="H59" s="60"/>
      <c r="I59" s="60"/>
      <c r="J59" s="60"/>
      <c r="K59" s="60"/>
      <c r="L59" s="31">
        <v>30000</v>
      </c>
    </row>
    <row r="60" spans="1:12" ht="25.5">
      <c r="A60" s="5" t="s">
        <v>15</v>
      </c>
      <c r="B60" s="6" t="s">
        <v>452</v>
      </c>
      <c r="C60" s="6" t="s">
        <v>453</v>
      </c>
      <c r="D60" s="60"/>
      <c r="E60" s="60"/>
      <c r="F60" s="60"/>
      <c r="G60" s="60"/>
      <c r="H60" s="60"/>
      <c r="I60" s="60"/>
      <c r="J60" s="60"/>
      <c r="K60" s="60"/>
      <c r="L60" s="31">
        <v>40000</v>
      </c>
    </row>
    <row r="61" spans="1:12" ht="15">
      <c r="A61" s="5" t="s">
        <v>62</v>
      </c>
      <c r="B61" s="6" t="s">
        <v>454</v>
      </c>
      <c r="C61" s="6" t="s">
        <v>455</v>
      </c>
      <c r="D61" s="6"/>
      <c r="E61" s="6"/>
      <c r="F61" s="60"/>
      <c r="G61" s="60"/>
      <c r="H61" s="6"/>
      <c r="I61" s="6"/>
      <c r="J61" s="60"/>
      <c r="K61" s="60"/>
      <c r="L61" s="31">
        <v>200000</v>
      </c>
    </row>
    <row r="62" spans="1:12" ht="38.25">
      <c r="A62" s="5" t="s">
        <v>64</v>
      </c>
      <c r="B62" s="6" t="s">
        <v>456</v>
      </c>
      <c r="C62" s="6" t="s">
        <v>457</v>
      </c>
      <c r="D62" s="60"/>
      <c r="E62" s="60"/>
      <c r="F62" s="60"/>
      <c r="G62" s="60"/>
      <c r="H62" s="60"/>
      <c r="I62" s="60"/>
      <c r="J62" s="60"/>
      <c r="K62" s="60"/>
      <c r="L62" s="31">
        <v>200000</v>
      </c>
    </row>
    <row r="63" spans="1:12" ht="15">
      <c r="A63" s="121" t="s">
        <v>92</v>
      </c>
      <c r="B63" s="161"/>
      <c r="C63" s="161"/>
      <c r="D63" s="161"/>
      <c r="E63" s="161"/>
      <c r="F63" s="161"/>
      <c r="G63" s="161"/>
      <c r="H63" s="161"/>
      <c r="I63" s="161"/>
      <c r="J63" s="161"/>
      <c r="K63" s="162"/>
      <c r="L63" s="32">
        <f>SUM(L59:L62)</f>
        <v>470000</v>
      </c>
    </row>
    <row r="64" spans="1:12" ht="15.75">
      <c r="A64" s="136" t="s">
        <v>467</v>
      </c>
      <c r="B64" s="137"/>
      <c r="C64" s="137"/>
      <c r="D64" s="137"/>
      <c r="E64" s="137"/>
      <c r="F64" s="137"/>
      <c r="G64" s="137"/>
      <c r="H64" s="137"/>
      <c r="I64" s="137"/>
      <c r="J64" s="137"/>
      <c r="K64" s="137"/>
      <c r="L64" s="138"/>
    </row>
    <row r="65" spans="1:12" ht="15">
      <c r="A65" s="6"/>
      <c r="B65" s="169" t="s">
        <v>567</v>
      </c>
      <c r="C65" s="159"/>
      <c r="D65" s="159"/>
      <c r="E65" s="159"/>
      <c r="F65" s="159"/>
      <c r="G65" s="159"/>
      <c r="H65" s="159"/>
      <c r="I65" s="159"/>
      <c r="J65" s="159"/>
      <c r="K65" s="159"/>
      <c r="L65" s="160"/>
    </row>
    <row r="66" spans="1:12" s="11" customFormat="1" ht="25.5">
      <c r="A66" s="6"/>
      <c r="B66" s="4" t="s">
        <v>568</v>
      </c>
      <c r="C66" s="4"/>
      <c r="D66" s="4"/>
      <c r="E66" s="59"/>
      <c r="F66" s="59"/>
      <c r="G66" s="59"/>
      <c r="H66" s="43"/>
      <c r="I66" s="18"/>
      <c r="J66" s="18"/>
      <c r="K66" s="18"/>
      <c r="L66" s="32">
        <v>127000</v>
      </c>
    </row>
    <row r="67" spans="1:12" ht="15">
      <c r="A67" s="201" t="s">
        <v>92</v>
      </c>
      <c r="B67" s="202"/>
      <c r="C67" s="202"/>
      <c r="D67" s="202"/>
      <c r="E67" s="202"/>
      <c r="F67" s="202"/>
      <c r="G67" s="202"/>
      <c r="H67" s="202"/>
      <c r="I67" s="202"/>
      <c r="J67" s="202"/>
      <c r="K67" s="202"/>
      <c r="L67" s="202"/>
    </row>
    <row r="68" spans="1:12" ht="15.75">
      <c r="A68" s="136" t="s">
        <v>468</v>
      </c>
      <c r="B68" s="137"/>
      <c r="C68" s="137"/>
      <c r="D68" s="137"/>
      <c r="E68" s="137"/>
      <c r="F68" s="137"/>
      <c r="G68" s="137"/>
      <c r="H68" s="137"/>
      <c r="I68" s="137"/>
      <c r="J68" s="137"/>
      <c r="K68" s="137"/>
      <c r="L68" s="138"/>
    </row>
    <row r="69" spans="1:12" ht="38.25">
      <c r="A69" s="6" t="s">
        <v>10</v>
      </c>
      <c r="B69" s="6" t="s">
        <v>477</v>
      </c>
      <c r="C69" s="4"/>
      <c r="D69" s="59"/>
      <c r="E69" s="59"/>
      <c r="F69" s="59"/>
      <c r="G69" s="59"/>
      <c r="H69" s="59"/>
      <c r="I69" s="59"/>
      <c r="J69" s="59"/>
      <c r="K69" s="59"/>
      <c r="L69" s="31">
        <v>260000</v>
      </c>
    </row>
    <row r="70" spans="1:12" ht="14.25">
      <c r="A70" s="146" t="s">
        <v>92</v>
      </c>
      <c r="B70" s="170"/>
      <c r="C70" s="170"/>
      <c r="D70" s="170"/>
      <c r="E70" s="170"/>
      <c r="F70" s="170"/>
      <c r="G70" s="170"/>
      <c r="H70" s="170"/>
      <c r="I70" s="170"/>
      <c r="J70" s="170"/>
      <c r="K70" s="171"/>
      <c r="L70" s="32">
        <f>SUM(L69)</f>
        <v>260000</v>
      </c>
    </row>
    <row r="71" spans="1:12" ht="15.75">
      <c r="A71" s="136" t="s">
        <v>487</v>
      </c>
      <c r="B71" s="137"/>
      <c r="C71" s="137"/>
      <c r="D71" s="137"/>
      <c r="E71" s="137"/>
      <c r="F71" s="137"/>
      <c r="G71" s="137"/>
      <c r="H71" s="137"/>
      <c r="I71" s="137"/>
      <c r="J71" s="137"/>
      <c r="K71" s="137"/>
      <c r="L71" s="138"/>
    </row>
    <row r="72" spans="1:12" ht="25.5">
      <c r="A72" s="6" t="s">
        <v>10</v>
      </c>
      <c r="B72" s="6" t="s">
        <v>508</v>
      </c>
      <c r="C72" s="6" t="s">
        <v>509</v>
      </c>
      <c r="D72" s="60"/>
      <c r="E72" s="60"/>
      <c r="F72" s="60"/>
      <c r="G72" s="60"/>
      <c r="H72" s="60"/>
      <c r="I72" s="60"/>
      <c r="J72" s="60"/>
      <c r="K72" s="60"/>
      <c r="L72" s="62">
        <v>105000</v>
      </c>
    </row>
    <row r="73" spans="1:12" ht="38.25">
      <c r="A73" s="6" t="s">
        <v>15</v>
      </c>
      <c r="B73" s="6" t="s">
        <v>510</v>
      </c>
      <c r="C73" s="6" t="s">
        <v>511</v>
      </c>
      <c r="D73" s="60"/>
      <c r="E73" s="60"/>
      <c r="F73" s="60"/>
      <c r="G73" s="60"/>
      <c r="H73" s="60"/>
      <c r="I73" s="60"/>
      <c r="J73" s="60"/>
      <c r="K73" s="60"/>
      <c r="L73" s="62">
        <v>130000</v>
      </c>
    </row>
    <row r="74" spans="1:12" ht="14.25">
      <c r="A74" s="146" t="s">
        <v>92</v>
      </c>
      <c r="B74" s="163"/>
      <c r="C74" s="163"/>
      <c r="D74" s="163"/>
      <c r="E74" s="163"/>
      <c r="F74" s="163"/>
      <c r="G74" s="163"/>
      <c r="H74" s="163"/>
      <c r="I74" s="163"/>
      <c r="J74" s="163"/>
      <c r="K74" s="164"/>
      <c r="L74" s="63">
        <f>SUM(L72:L73)</f>
        <v>235000</v>
      </c>
    </row>
    <row r="75" spans="1:12" ht="15.75">
      <c r="A75" s="136" t="s">
        <v>525</v>
      </c>
      <c r="B75" s="137"/>
      <c r="C75" s="137"/>
      <c r="D75" s="137"/>
      <c r="E75" s="137"/>
      <c r="F75" s="137"/>
      <c r="G75" s="137"/>
      <c r="H75" s="137"/>
      <c r="I75" s="137"/>
      <c r="J75" s="137"/>
      <c r="K75" s="137"/>
      <c r="L75" s="138"/>
    </row>
    <row r="76" spans="1:12" ht="15">
      <c r="A76" s="6" t="s">
        <v>10</v>
      </c>
      <c r="B76" s="6" t="s">
        <v>532</v>
      </c>
      <c r="C76" s="6"/>
      <c r="D76" s="60"/>
      <c r="E76" s="60"/>
      <c r="F76" s="60"/>
      <c r="G76" s="60"/>
      <c r="H76" s="60"/>
      <c r="I76" s="60"/>
      <c r="J76" s="60"/>
      <c r="K76" s="60"/>
      <c r="L76" s="31">
        <v>200000</v>
      </c>
    </row>
    <row r="77" spans="1:12" ht="15">
      <c r="A77" s="6" t="s">
        <v>15</v>
      </c>
      <c r="B77" s="6" t="s">
        <v>533</v>
      </c>
      <c r="C77" s="6"/>
      <c r="D77" s="60"/>
      <c r="E77" s="60"/>
      <c r="F77" s="60"/>
      <c r="G77" s="60"/>
      <c r="H77" s="60"/>
      <c r="I77" s="60"/>
      <c r="J77" s="60"/>
      <c r="K77" s="60"/>
      <c r="L77" s="31">
        <v>50000</v>
      </c>
    </row>
    <row r="78" spans="1:12" ht="51">
      <c r="A78" s="6" t="s">
        <v>62</v>
      </c>
      <c r="B78" s="6" t="s">
        <v>534</v>
      </c>
      <c r="C78" s="6"/>
      <c r="D78" s="6"/>
      <c r="E78" s="60"/>
      <c r="F78" s="60"/>
      <c r="G78" s="60"/>
      <c r="H78" s="6"/>
      <c r="I78" s="60"/>
      <c r="J78" s="60"/>
      <c r="K78" s="60"/>
      <c r="L78" s="31">
        <v>50000</v>
      </c>
    </row>
    <row r="79" spans="1:12" ht="14.25">
      <c r="A79" s="146" t="s">
        <v>92</v>
      </c>
      <c r="B79" s="163"/>
      <c r="C79" s="163"/>
      <c r="D79" s="163"/>
      <c r="E79" s="163"/>
      <c r="F79" s="163"/>
      <c r="G79" s="163"/>
      <c r="H79" s="163"/>
      <c r="I79" s="163"/>
      <c r="J79" s="163"/>
      <c r="K79" s="164"/>
      <c r="L79" s="32">
        <f>SUM(L76:L78)</f>
        <v>300000</v>
      </c>
    </row>
    <row r="80" ht="15.75" thickBot="1"/>
    <row r="81" spans="1:3" ht="19.5" thickBot="1">
      <c r="A81" s="19" t="s">
        <v>1</v>
      </c>
      <c r="B81" s="20" t="s">
        <v>58</v>
      </c>
      <c r="C81" s="20" t="s">
        <v>59</v>
      </c>
    </row>
    <row r="82" spans="1:3" ht="19.5" thickBot="1">
      <c r="A82" s="21" t="s">
        <v>10</v>
      </c>
      <c r="B82" s="22" t="s">
        <v>60</v>
      </c>
      <c r="C82" s="23">
        <f>L9</f>
        <v>780000</v>
      </c>
    </row>
    <row r="83" spans="1:3" ht="19.5" thickBot="1">
      <c r="A83" s="21" t="s">
        <v>15</v>
      </c>
      <c r="B83" s="22" t="s">
        <v>61</v>
      </c>
      <c r="C83" s="23">
        <f>L16</f>
        <v>249000</v>
      </c>
    </row>
    <row r="84" spans="1:3" ht="19.5" customHeight="1" thickBot="1">
      <c r="A84" s="21" t="s">
        <v>62</v>
      </c>
      <c r="B84" s="22" t="s">
        <v>63</v>
      </c>
      <c r="C84" s="23">
        <f>L19</f>
        <v>400000</v>
      </c>
    </row>
    <row r="85" spans="1:3" ht="19.5" thickBot="1">
      <c r="A85" s="21" t="s">
        <v>64</v>
      </c>
      <c r="B85" s="22" t="s">
        <v>65</v>
      </c>
      <c r="C85" s="23">
        <f>L23</f>
        <v>100000</v>
      </c>
    </row>
    <row r="86" spans="1:3" ht="19.5" thickBot="1">
      <c r="A86" s="21" t="s">
        <v>66</v>
      </c>
      <c r="B86" s="22" t="s">
        <v>67</v>
      </c>
      <c r="C86" s="23">
        <f>L28</f>
        <v>100000</v>
      </c>
    </row>
    <row r="87" spans="1:3" ht="19.5" thickBot="1">
      <c r="A87" s="21" t="s">
        <v>68</v>
      </c>
      <c r="B87" s="22" t="s">
        <v>69</v>
      </c>
      <c r="C87" s="23">
        <f>L32</f>
        <v>600000</v>
      </c>
    </row>
    <row r="88" spans="1:3" ht="19.5" thickBot="1">
      <c r="A88" s="21" t="s">
        <v>70</v>
      </c>
      <c r="B88" s="22" t="s">
        <v>71</v>
      </c>
      <c r="C88" s="23">
        <f>L35</f>
        <v>130000</v>
      </c>
    </row>
    <row r="89" spans="1:3" ht="19.5" thickBot="1">
      <c r="A89" s="21" t="s">
        <v>72</v>
      </c>
      <c r="B89" s="22" t="s">
        <v>73</v>
      </c>
      <c r="C89" s="23">
        <f>L40</f>
        <v>500000</v>
      </c>
    </row>
    <row r="90" spans="1:3" ht="19.5" thickBot="1">
      <c r="A90" s="21" t="s">
        <v>74</v>
      </c>
      <c r="B90" s="22" t="s">
        <v>75</v>
      </c>
      <c r="C90" s="23">
        <f>L43</f>
        <v>395000</v>
      </c>
    </row>
    <row r="91" spans="1:3" ht="19.5" thickBot="1">
      <c r="A91" s="21" t="s">
        <v>76</v>
      </c>
      <c r="B91" s="22" t="s">
        <v>77</v>
      </c>
      <c r="C91" s="23">
        <f>L47</f>
        <v>62500</v>
      </c>
    </row>
    <row r="92" spans="1:3" ht="19.5" thickBot="1">
      <c r="A92" s="21" t="s">
        <v>78</v>
      </c>
      <c r="B92" s="22" t="s">
        <v>79</v>
      </c>
      <c r="C92" s="23">
        <f>L53</f>
        <v>147800</v>
      </c>
    </row>
    <row r="93" spans="1:3" ht="19.5" thickBot="1">
      <c r="A93" s="21" t="s">
        <v>80</v>
      </c>
      <c r="B93" s="22" t="s">
        <v>81</v>
      </c>
      <c r="C93" s="23">
        <f>L57</f>
        <v>378000</v>
      </c>
    </row>
    <row r="94" spans="1:3" ht="19.5" thickBot="1">
      <c r="A94" s="21" t="s">
        <v>82</v>
      </c>
      <c r="B94" s="22" t="s">
        <v>83</v>
      </c>
      <c r="C94" s="23">
        <f>L63</f>
        <v>470000</v>
      </c>
    </row>
    <row r="95" spans="1:3" ht="19.5" thickBot="1">
      <c r="A95" s="21" t="s">
        <v>84</v>
      </c>
      <c r="B95" s="22" t="s">
        <v>85</v>
      </c>
      <c r="C95" s="23">
        <f>L66</f>
        <v>127000</v>
      </c>
    </row>
    <row r="96" spans="1:3" ht="21.75" customHeight="1" thickBot="1">
      <c r="A96" s="21" t="s">
        <v>86</v>
      </c>
      <c r="B96" s="22" t="s">
        <v>87</v>
      </c>
      <c r="C96" s="23">
        <f>L70</f>
        <v>260000</v>
      </c>
    </row>
    <row r="97" spans="1:3" ht="19.5" thickBot="1">
      <c r="A97" s="21" t="s">
        <v>88</v>
      </c>
      <c r="B97" s="22" t="s">
        <v>89</v>
      </c>
      <c r="C97" s="23">
        <f>L74</f>
        <v>235000</v>
      </c>
    </row>
    <row r="98" spans="1:3" ht="19.5" customHeight="1" thickBot="1">
      <c r="A98" s="24" t="s">
        <v>90</v>
      </c>
      <c r="B98" s="25" t="s">
        <v>91</v>
      </c>
      <c r="C98" s="26">
        <f>L79</f>
        <v>300000</v>
      </c>
    </row>
    <row r="99" spans="1:3" ht="18.75" thickBot="1">
      <c r="A99" s="27"/>
      <c r="B99" s="28" t="s">
        <v>92</v>
      </c>
      <c r="C99" s="29">
        <f>SUM(C82:C98)</f>
        <v>5234300</v>
      </c>
    </row>
  </sheetData>
  <sheetProtection/>
  <mergeCells count="41">
    <mergeCell ref="A74:K74"/>
    <mergeCell ref="A75:L75"/>
    <mergeCell ref="A79:K79"/>
    <mergeCell ref="A54:L54"/>
    <mergeCell ref="B65:L65"/>
    <mergeCell ref="A67:L67"/>
    <mergeCell ref="A58:L58"/>
    <mergeCell ref="A64:L64"/>
    <mergeCell ref="A68:L68"/>
    <mergeCell ref="B3:B5"/>
    <mergeCell ref="A6:L6"/>
    <mergeCell ref="A9:K9"/>
    <mergeCell ref="A70:K70"/>
    <mergeCell ref="A71:L71"/>
    <mergeCell ref="A33:L33"/>
    <mergeCell ref="A35:K35"/>
    <mergeCell ref="A16:K16"/>
    <mergeCell ref="A63:K63"/>
    <mergeCell ref="D4:G4"/>
    <mergeCell ref="H4:K4"/>
    <mergeCell ref="A24:L24"/>
    <mergeCell ref="A28:K28"/>
    <mergeCell ref="A29:L29"/>
    <mergeCell ref="A32:K32"/>
    <mergeCell ref="C3:C5"/>
    <mergeCell ref="D3:K3"/>
    <mergeCell ref="L3:L5"/>
    <mergeCell ref="A3:A5"/>
    <mergeCell ref="A10:L10"/>
    <mergeCell ref="A53:K53"/>
    <mergeCell ref="A57:K57"/>
    <mergeCell ref="A44:L44"/>
    <mergeCell ref="A47:K47"/>
    <mergeCell ref="A43:K43"/>
    <mergeCell ref="A23:K23"/>
    <mergeCell ref="A19:K19"/>
    <mergeCell ref="A20:L20"/>
    <mergeCell ref="A48:L48"/>
    <mergeCell ref="A36:L36"/>
    <mergeCell ref="A40:K40"/>
    <mergeCell ref="A41:L41"/>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2" manualBreakCount="2">
    <brk id="23" max="255" man="1"/>
    <brk id="53" max="255" man="1"/>
  </rowBreaks>
</worksheet>
</file>

<file path=xl/worksheets/sheet4.xml><?xml version="1.0" encoding="utf-8"?>
<worksheet xmlns="http://schemas.openxmlformats.org/spreadsheetml/2006/main" xmlns:r="http://schemas.openxmlformats.org/officeDocument/2006/relationships">
  <dimension ref="A1:L117"/>
  <sheetViews>
    <sheetView view="pageBreakPreview" zoomScale="60" zoomScalePageLayoutView="0" workbookViewId="0" topLeftCell="A1">
      <selection activeCell="B3" sqref="B3:B5"/>
    </sheetView>
  </sheetViews>
  <sheetFormatPr defaultColWidth="8.796875" defaultRowHeight="14.25"/>
  <cols>
    <col min="1" max="1" width="5.19921875" style="42" customWidth="1"/>
    <col min="2" max="2" width="59.59765625" style="0" customWidth="1"/>
    <col min="3" max="3" width="41" style="0" customWidth="1"/>
    <col min="4" max="11" width="5.59765625" style="0" customWidth="1"/>
    <col min="12" max="12" width="16.3984375" style="33" customWidth="1"/>
  </cols>
  <sheetData>
    <row r="1" spans="1:12" s="119" customFormat="1" ht="13.5" customHeight="1">
      <c r="A1" s="117" t="s">
        <v>29</v>
      </c>
      <c r="L1" s="120"/>
    </row>
    <row r="3" spans="1:12" ht="15">
      <c r="A3" s="174" t="s">
        <v>1</v>
      </c>
      <c r="B3" s="176"/>
      <c r="C3" s="176" t="s">
        <v>2</v>
      </c>
      <c r="D3" s="179" t="s">
        <v>3</v>
      </c>
      <c r="E3" s="180"/>
      <c r="F3" s="180"/>
      <c r="G3" s="180"/>
      <c r="H3" s="180"/>
      <c r="I3" s="180"/>
      <c r="J3" s="180"/>
      <c r="K3" s="181"/>
      <c r="L3" s="182" t="s">
        <v>11</v>
      </c>
    </row>
    <row r="4" spans="1:12" ht="15">
      <c r="A4" s="211"/>
      <c r="B4" s="177"/>
      <c r="C4" s="177"/>
      <c r="D4" s="179">
        <v>2012</v>
      </c>
      <c r="E4" s="180"/>
      <c r="F4" s="180"/>
      <c r="G4" s="181"/>
      <c r="H4" s="179">
        <v>2013</v>
      </c>
      <c r="I4" s="180"/>
      <c r="J4" s="180"/>
      <c r="K4" s="181"/>
      <c r="L4" s="183"/>
    </row>
    <row r="5" spans="1:12" ht="15.75">
      <c r="A5" s="212"/>
      <c r="B5" s="178"/>
      <c r="C5" s="178"/>
      <c r="D5" s="3" t="s">
        <v>4</v>
      </c>
      <c r="E5" s="3" t="s">
        <v>5</v>
      </c>
      <c r="F5" s="3" t="s">
        <v>6</v>
      </c>
      <c r="G5" s="3" t="s">
        <v>7</v>
      </c>
      <c r="H5" s="3" t="s">
        <v>4</v>
      </c>
      <c r="I5" s="3" t="s">
        <v>5</v>
      </c>
      <c r="J5" s="3" t="s">
        <v>6</v>
      </c>
      <c r="K5" s="3" t="s">
        <v>7</v>
      </c>
      <c r="L5" s="184"/>
    </row>
    <row r="6" spans="1:12" ht="15.75">
      <c r="A6" s="185" t="s">
        <v>8</v>
      </c>
      <c r="B6" s="180"/>
      <c r="C6" s="180"/>
      <c r="D6" s="180"/>
      <c r="E6" s="180"/>
      <c r="F6" s="180"/>
      <c r="G6" s="180"/>
      <c r="H6" s="180"/>
      <c r="I6" s="180"/>
      <c r="J6" s="180"/>
      <c r="K6" s="180"/>
      <c r="L6" s="181"/>
    </row>
    <row r="7" spans="1:12" s="11" customFormat="1" ht="15">
      <c r="A7" s="106" t="s">
        <v>10</v>
      </c>
      <c r="B7" s="6" t="s">
        <v>581</v>
      </c>
      <c r="C7" s="6"/>
      <c r="D7" s="18"/>
      <c r="E7" s="18"/>
      <c r="F7" s="18"/>
      <c r="G7" s="18"/>
      <c r="H7" s="18"/>
      <c r="I7" s="18"/>
      <c r="J7" s="18"/>
      <c r="K7" s="18"/>
      <c r="L7" s="34">
        <v>20000</v>
      </c>
    </row>
    <row r="8" spans="1:12" s="11" customFormat="1" ht="15">
      <c r="A8" s="106" t="s">
        <v>15</v>
      </c>
      <c r="B8" s="6" t="s">
        <v>582</v>
      </c>
      <c r="C8" s="6"/>
      <c r="D8" s="18"/>
      <c r="E8" s="18"/>
      <c r="F8" s="18"/>
      <c r="G8" s="18"/>
      <c r="H8" s="18"/>
      <c r="I8" s="18"/>
      <c r="J8" s="18"/>
      <c r="K8" s="18"/>
      <c r="L8" s="34">
        <v>360000</v>
      </c>
    </row>
    <row r="9" spans="1:12" s="11" customFormat="1" ht="15">
      <c r="A9" s="106" t="s">
        <v>62</v>
      </c>
      <c r="B9" s="6" t="s">
        <v>583</v>
      </c>
      <c r="C9" s="6"/>
      <c r="D9" s="18"/>
      <c r="E9" s="18"/>
      <c r="F9" s="18"/>
      <c r="G9" s="18"/>
      <c r="H9" s="18"/>
      <c r="I9" s="18"/>
      <c r="J9" s="18"/>
      <c r="K9" s="18"/>
      <c r="L9" s="34">
        <v>220000</v>
      </c>
    </row>
    <row r="10" spans="1:12" ht="15">
      <c r="A10" s="191" t="s">
        <v>92</v>
      </c>
      <c r="B10" s="159"/>
      <c r="C10" s="159"/>
      <c r="D10" s="159"/>
      <c r="E10" s="159"/>
      <c r="F10" s="159"/>
      <c r="G10" s="159"/>
      <c r="H10" s="159"/>
      <c r="I10" s="159"/>
      <c r="J10" s="159"/>
      <c r="K10" s="160"/>
      <c r="L10" s="107">
        <f>SUM(L7:L9)</f>
        <v>600000</v>
      </c>
    </row>
    <row r="11" spans="1:12" ht="15">
      <c r="A11" s="186" t="s">
        <v>12</v>
      </c>
      <c r="B11" s="180"/>
      <c r="C11" s="180"/>
      <c r="D11" s="180"/>
      <c r="E11" s="180"/>
      <c r="F11" s="180"/>
      <c r="G11" s="180"/>
      <c r="H11" s="180"/>
      <c r="I11" s="180"/>
      <c r="J11" s="180"/>
      <c r="K11" s="180"/>
      <c r="L11" s="181"/>
    </row>
    <row r="12" spans="1:12" ht="25.5">
      <c r="A12" s="5" t="s">
        <v>10</v>
      </c>
      <c r="B12" s="6" t="s">
        <v>30</v>
      </c>
      <c r="C12" s="6" t="s">
        <v>31</v>
      </c>
      <c r="D12" s="12"/>
      <c r="E12" s="12"/>
      <c r="F12" s="18"/>
      <c r="G12" s="12"/>
      <c r="H12" s="12"/>
      <c r="I12" s="12"/>
      <c r="J12" s="18"/>
      <c r="K12" s="12"/>
      <c r="L12" s="34">
        <v>50000</v>
      </c>
    </row>
    <row r="13" spans="1:12" ht="51">
      <c r="A13" s="5" t="s">
        <v>15</v>
      </c>
      <c r="B13" s="6" t="s">
        <v>32</v>
      </c>
      <c r="C13" s="6" t="s">
        <v>57</v>
      </c>
      <c r="D13" s="12"/>
      <c r="E13" s="18"/>
      <c r="F13" s="12"/>
      <c r="G13" s="12"/>
      <c r="H13" s="12"/>
      <c r="I13" s="18"/>
      <c r="J13" s="12"/>
      <c r="K13" s="12"/>
      <c r="L13" s="34">
        <v>9000</v>
      </c>
    </row>
    <row r="14" spans="1:12" ht="14.25">
      <c r="A14" s="166" t="s">
        <v>92</v>
      </c>
      <c r="B14" s="157"/>
      <c r="C14" s="157"/>
      <c r="D14" s="157"/>
      <c r="E14" s="157"/>
      <c r="F14" s="157"/>
      <c r="G14" s="157"/>
      <c r="H14" s="157"/>
      <c r="I14" s="157"/>
      <c r="J14" s="157"/>
      <c r="K14" s="158"/>
      <c r="L14" s="36">
        <f>SUM(L12:L13)</f>
        <v>59000</v>
      </c>
    </row>
    <row r="15" spans="1:12" s="11" customFormat="1" ht="15.75">
      <c r="A15" s="49" t="s">
        <v>128</v>
      </c>
      <c r="B15" s="50"/>
      <c r="C15" s="53"/>
      <c r="D15" s="50"/>
      <c r="E15" s="50"/>
      <c r="F15" s="50"/>
      <c r="G15" s="50"/>
      <c r="H15" s="50"/>
      <c r="I15" s="50"/>
      <c r="J15" s="50"/>
      <c r="K15" s="50"/>
      <c r="L15" s="51"/>
    </row>
    <row r="16" spans="1:12" s="11" customFormat="1" ht="63.75">
      <c r="A16" s="6" t="s">
        <v>10</v>
      </c>
      <c r="B16" s="6" t="s">
        <v>231</v>
      </c>
      <c r="C16" s="6" t="s">
        <v>232</v>
      </c>
      <c r="D16" s="70"/>
      <c r="E16" s="70"/>
      <c r="F16" s="70"/>
      <c r="G16" s="70"/>
      <c r="H16" s="70"/>
      <c r="I16" s="70"/>
      <c r="J16" s="70"/>
      <c r="K16" s="70"/>
      <c r="L16" s="34">
        <v>0</v>
      </c>
    </row>
    <row r="17" spans="1:12" s="11" customFormat="1" ht="51">
      <c r="A17" s="6" t="s">
        <v>15</v>
      </c>
      <c r="B17" s="6" t="s">
        <v>233</v>
      </c>
      <c r="C17" s="6" t="s">
        <v>234</v>
      </c>
      <c r="D17" s="70"/>
      <c r="E17" s="70"/>
      <c r="F17" s="70"/>
      <c r="G17" s="70"/>
      <c r="H17" s="70"/>
      <c r="I17" s="70"/>
      <c r="J17" s="70"/>
      <c r="K17" s="70"/>
      <c r="L17" s="34">
        <v>0</v>
      </c>
    </row>
    <row r="18" spans="1:12" s="11" customFormat="1" ht="89.25">
      <c r="A18" s="6" t="s">
        <v>62</v>
      </c>
      <c r="B18" s="6" t="s">
        <v>235</v>
      </c>
      <c r="C18" s="6" t="s">
        <v>236</v>
      </c>
      <c r="D18" s="70"/>
      <c r="E18" s="70"/>
      <c r="F18" s="70"/>
      <c r="G18" s="70"/>
      <c r="H18" s="70"/>
      <c r="I18" s="70"/>
      <c r="J18" s="70"/>
      <c r="K18" s="70"/>
      <c r="L18" s="34">
        <v>0</v>
      </c>
    </row>
    <row r="19" spans="1:12" s="11" customFormat="1" ht="51">
      <c r="A19" s="6" t="s">
        <v>64</v>
      </c>
      <c r="B19" s="6" t="s">
        <v>237</v>
      </c>
      <c r="C19" s="6" t="s">
        <v>238</v>
      </c>
      <c r="D19" s="70"/>
      <c r="E19" s="70"/>
      <c r="F19" s="70"/>
      <c r="G19" s="70"/>
      <c r="H19" s="70"/>
      <c r="I19" s="70"/>
      <c r="J19" s="70"/>
      <c r="K19" s="70"/>
      <c r="L19" s="34">
        <v>0</v>
      </c>
    </row>
    <row r="20" spans="1:12" s="11" customFormat="1" ht="53.25" customHeight="1">
      <c r="A20" s="6" t="s">
        <v>66</v>
      </c>
      <c r="B20" s="6" t="s">
        <v>239</v>
      </c>
      <c r="C20" s="6" t="s">
        <v>240</v>
      </c>
      <c r="D20" s="70"/>
      <c r="E20" s="70"/>
      <c r="F20" s="70"/>
      <c r="G20" s="70"/>
      <c r="H20" s="70"/>
      <c r="I20" s="70"/>
      <c r="J20" s="70"/>
      <c r="K20" s="70"/>
      <c r="L20" s="34">
        <v>10000</v>
      </c>
    </row>
    <row r="21" spans="1:12" s="11" customFormat="1" ht="54" customHeight="1">
      <c r="A21" s="6" t="s">
        <v>68</v>
      </c>
      <c r="B21" s="6" t="s">
        <v>241</v>
      </c>
      <c r="C21" s="6" t="s">
        <v>242</v>
      </c>
      <c r="D21" s="70"/>
      <c r="E21" s="70"/>
      <c r="F21" s="70"/>
      <c r="G21" s="70"/>
      <c r="H21" s="70"/>
      <c r="I21" s="70"/>
      <c r="J21" s="70"/>
      <c r="K21" s="70"/>
      <c r="L21" s="34">
        <v>110000</v>
      </c>
    </row>
    <row r="22" spans="1:12" s="11" customFormat="1" ht="38.25">
      <c r="A22" s="6" t="s">
        <v>70</v>
      </c>
      <c r="B22" s="6" t="s">
        <v>243</v>
      </c>
      <c r="C22" s="6" t="s">
        <v>244</v>
      </c>
      <c r="D22" s="70"/>
      <c r="E22" s="70"/>
      <c r="F22" s="70"/>
      <c r="G22" s="70"/>
      <c r="H22" s="70"/>
      <c r="I22" s="70"/>
      <c r="J22" s="70"/>
      <c r="K22" s="70"/>
      <c r="L22" s="34">
        <v>10000</v>
      </c>
    </row>
    <row r="23" spans="1:12" s="11" customFormat="1" ht="14.25">
      <c r="A23" s="146" t="s">
        <v>92</v>
      </c>
      <c r="B23" s="151"/>
      <c r="C23" s="151"/>
      <c r="D23" s="151"/>
      <c r="E23" s="151"/>
      <c r="F23" s="151"/>
      <c r="G23" s="151"/>
      <c r="H23" s="151"/>
      <c r="I23" s="151"/>
      <c r="J23" s="151"/>
      <c r="K23" s="152"/>
      <c r="L23" s="36">
        <f>SUM(L16:L22)</f>
        <v>130000</v>
      </c>
    </row>
    <row r="24" spans="1:12" ht="15.75">
      <c r="A24" s="136" t="s">
        <v>93</v>
      </c>
      <c r="B24" s="137"/>
      <c r="C24" s="137"/>
      <c r="D24" s="137"/>
      <c r="E24" s="137"/>
      <c r="F24" s="137"/>
      <c r="G24" s="137"/>
      <c r="H24" s="137"/>
      <c r="I24" s="137"/>
      <c r="J24" s="137"/>
      <c r="K24" s="137"/>
      <c r="L24" s="138"/>
    </row>
    <row r="25" spans="1:12" ht="26.25">
      <c r="A25" s="37" t="s">
        <v>10</v>
      </c>
      <c r="B25" s="4" t="s">
        <v>115</v>
      </c>
      <c r="C25" s="4" t="s">
        <v>116</v>
      </c>
      <c r="D25" s="18"/>
      <c r="E25" s="18"/>
      <c r="F25" s="18"/>
      <c r="G25" s="18"/>
      <c r="H25" s="18"/>
      <c r="I25" s="18"/>
      <c r="J25" s="18"/>
      <c r="K25" s="18"/>
      <c r="L25" s="34">
        <v>70000</v>
      </c>
    </row>
    <row r="26" spans="1:12" s="94" customFormat="1" ht="15">
      <c r="A26" s="95" t="s">
        <v>15</v>
      </c>
      <c r="B26" s="96" t="s">
        <v>117</v>
      </c>
      <c r="C26" s="96"/>
      <c r="D26" s="18"/>
      <c r="E26" s="18"/>
      <c r="F26" s="18"/>
      <c r="G26" s="18"/>
      <c r="H26" s="18"/>
      <c r="I26" s="18"/>
      <c r="J26" s="18"/>
      <c r="K26" s="18"/>
      <c r="L26" s="97">
        <v>100000</v>
      </c>
    </row>
    <row r="27" spans="1:12" ht="14.25">
      <c r="A27" s="121" t="s">
        <v>92</v>
      </c>
      <c r="B27" s="203"/>
      <c r="C27" s="203"/>
      <c r="D27" s="203"/>
      <c r="E27" s="203"/>
      <c r="F27" s="203"/>
      <c r="G27" s="203"/>
      <c r="H27" s="203"/>
      <c r="I27" s="203"/>
      <c r="J27" s="203"/>
      <c r="K27" s="204"/>
      <c r="L27" s="36">
        <f>SUM(L25:L26)</f>
        <v>170000</v>
      </c>
    </row>
    <row r="28" spans="1:12" ht="15.75">
      <c r="A28" s="136" t="s">
        <v>129</v>
      </c>
      <c r="B28" s="137"/>
      <c r="C28" s="137"/>
      <c r="D28" s="137"/>
      <c r="E28" s="137"/>
      <c r="F28" s="137"/>
      <c r="G28" s="137"/>
      <c r="H28" s="137"/>
      <c r="I28" s="137"/>
      <c r="J28" s="137"/>
      <c r="K28" s="137"/>
      <c r="L28" s="138"/>
    </row>
    <row r="29" spans="1:12" ht="63.75">
      <c r="A29" s="6" t="s">
        <v>10</v>
      </c>
      <c r="B29" s="6" t="s">
        <v>147</v>
      </c>
      <c r="C29" s="4"/>
      <c r="D29" s="43"/>
      <c r="E29" s="43"/>
      <c r="F29" s="43"/>
      <c r="G29" s="43"/>
      <c r="H29" s="43"/>
      <c r="I29" s="43"/>
      <c r="J29" s="43"/>
      <c r="K29" s="18"/>
      <c r="L29" s="34">
        <v>10000</v>
      </c>
    </row>
    <row r="30" spans="1:12" ht="38.25">
      <c r="A30" s="6" t="s">
        <v>15</v>
      </c>
      <c r="B30" s="6" t="s">
        <v>148</v>
      </c>
      <c r="C30" s="6" t="s">
        <v>149</v>
      </c>
      <c r="D30" s="43"/>
      <c r="E30" s="43"/>
      <c r="F30" s="43"/>
      <c r="G30" s="43"/>
      <c r="H30" s="43"/>
      <c r="I30" s="43"/>
      <c r="J30" s="18"/>
      <c r="K30" s="18"/>
      <c r="L30" s="34">
        <v>100000</v>
      </c>
    </row>
    <row r="31" spans="1:12" ht="15">
      <c r="A31" s="6" t="s">
        <v>62</v>
      </c>
      <c r="B31" s="6" t="s">
        <v>150</v>
      </c>
      <c r="C31" s="4"/>
      <c r="D31" s="18"/>
      <c r="E31" s="18"/>
      <c r="F31" s="18"/>
      <c r="G31" s="18"/>
      <c r="H31" s="18"/>
      <c r="I31" s="18"/>
      <c r="J31" s="18"/>
      <c r="K31" s="18"/>
      <c r="L31" s="34">
        <v>0</v>
      </c>
    </row>
    <row r="32" spans="1:12" ht="15">
      <c r="A32" s="6" t="s">
        <v>64</v>
      </c>
      <c r="B32" s="6" t="s">
        <v>151</v>
      </c>
      <c r="C32" s="4"/>
      <c r="D32" s="18"/>
      <c r="E32" s="18"/>
      <c r="F32" s="18"/>
      <c r="G32" s="18"/>
      <c r="H32" s="18"/>
      <c r="I32" s="18"/>
      <c r="J32" s="18"/>
      <c r="K32" s="18"/>
      <c r="L32" s="34">
        <v>0</v>
      </c>
    </row>
    <row r="33" spans="1:12" ht="14.25">
      <c r="A33" s="121" t="s">
        <v>92</v>
      </c>
      <c r="B33" s="203"/>
      <c r="C33" s="203"/>
      <c r="D33" s="203"/>
      <c r="E33" s="203"/>
      <c r="F33" s="203"/>
      <c r="G33" s="203"/>
      <c r="H33" s="203"/>
      <c r="I33" s="203"/>
      <c r="J33" s="203"/>
      <c r="K33" s="204"/>
      <c r="L33" s="36">
        <f>SUM(L29:L32)</f>
        <v>110000</v>
      </c>
    </row>
    <row r="34" spans="1:12" ht="15.75">
      <c r="A34" s="136" t="s">
        <v>160</v>
      </c>
      <c r="B34" s="137"/>
      <c r="C34" s="137"/>
      <c r="D34" s="137"/>
      <c r="E34" s="137"/>
      <c r="F34" s="137"/>
      <c r="G34" s="137"/>
      <c r="H34" s="137"/>
      <c r="I34" s="137"/>
      <c r="J34" s="137"/>
      <c r="K34" s="137"/>
      <c r="L34" s="138"/>
    </row>
    <row r="35" spans="1:12" ht="15">
      <c r="A35" s="6" t="s">
        <v>10</v>
      </c>
      <c r="B35" s="6" t="s">
        <v>177</v>
      </c>
      <c r="C35" s="6"/>
      <c r="D35" s="60"/>
      <c r="E35" s="60"/>
      <c r="F35" s="60"/>
      <c r="G35" s="60"/>
      <c r="H35" s="60"/>
      <c r="I35" s="60"/>
      <c r="J35" s="60"/>
      <c r="K35" s="60"/>
      <c r="L35" s="34">
        <v>120000</v>
      </c>
    </row>
    <row r="36" spans="1:12" ht="63.75" customHeight="1">
      <c r="A36" s="6" t="s">
        <v>15</v>
      </c>
      <c r="B36" s="6" t="s">
        <v>178</v>
      </c>
      <c r="C36" s="6" t="s">
        <v>179</v>
      </c>
      <c r="D36" s="60"/>
      <c r="E36" s="60"/>
      <c r="F36" s="60"/>
      <c r="G36" s="60"/>
      <c r="H36" s="60"/>
      <c r="I36" s="60"/>
      <c r="J36" s="60"/>
      <c r="K36" s="60"/>
      <c r="L36" s="34">
        <v>30000</v>
      </c>
    </row>
    <row r="37" spans="1:12" ht="15">
      <c r="A37" s="6" t="s">
        <v>62</v>
      </c>
      <c r="B37" s="6" t="s">
        <v>180</v>
      </c>
      <c r="C37" s="6"/>
      <c r="D37" s="60"/>
      <c r="E37" s="60"/>
      <c r="F37" s="60"/>
      <c r="G37" s="60"/>
      <c r="H37" s="60"/>
      <c r="I37" s="60"/>
      <c r="J37" s="60"/>
      <c r="K37" s="60"/>
      <c r="L37" s="34">
        <v>100000</v>
      </c>
    </row>
    <row r="38" spans="1:12" ht="14.25">
      <c r="A38" s="146" t="s">
        <v>92</v>
      </c>
      <c r="B38" s="163"/>
      <c r="C38" s="163"/>
      <c r="D38" s="163"/>
      <c r="E38" s="163"/>
      <c r="F38" s="163"/>
      <c r="G38" s="163"/>
      <c r="H38" s="163"/>
      <c r="I38" s="163"/>
      <c r="J38" s="163"/>
      <c r="K38" s="164"/>
      <c r="L38" s="36">
        <f>SUM(L35:L37)</f>
        <v>250000</v>
      </c>
    </row>
    <row r="39" spans="1:12" ht="15.75">
      <c r="A39" s="136" t="s">
        <v>187</v>
      </c>
      <c r="B39" s="137"/>
      <c r="C39" s="137"/>
      <c r="D39" s="137"/>
      <c r="E39" s="137"/>
      <c r="F39" s="137"/>
      <c r="G39" s="137"/>
      <c r="H39" s="137"/>
      <c r="I39" s="137"/>
      <c r="J39" s="137"/>
      <c r="K39" s="137"/>
      <c r="L39" s="138"/>
    </row>
    <row r="40" spans="1:12" ht="25.5">
      <c r="A40" s="6" t="s">
        <v>10</v>
      </c>
      <c r="B40" s="4" t="s">
        <v>194</v>
      </c>
      <c r="C40" s="6" t="s">
        <v>195</v>
      </c>
      <c r="D40" s="59"/>
      <c r="E40" s="59"/>
      <c r="F40" s="59"/>
      <c r="G40" s="59"/>
      <c r="H40" s="59"/>
      <c r="I40" s="59"/>
      <c r="J40" s="59"/>
      <c r="K40" s="59"/>
      <c r="L40" s="34">
        <v>10000</v>
      </c>
    </row>
    <row r="41" spans="1:12" ht="51">
      <c r="A41" s="6" t="s">
        <v>15</v>
      </c>
      <c r="B41" s="6" t="s">
        <v>196</v>
      </c>
      <c r="C41" s="6" t="s">
        <v>197</v>
      </c>
      <c r="D41" s="60"/>
      <c r="E41" s="60"/>
      <c r="F41" s="60"/>
      <c r="G41" s="60"/>
      <c r="H41" s="60"/>
      <c r="I41" s="60"/>
      <c r="J41" s="60"/>
      <c r="K41" s="60"/>
      <c r="L41" s="34">
        <v>165000</v>
      </c>
    </row>
    <row r="42" spans="1:12" ht="38.25">
      <c r="A42" s="6" t="s">
        <v>62</v>
      </c>
      <c r="B42" s="6" t="s">
        <v>198</v>
      </c>
      <c r="C42" s="6" t="s">
        <v>199</v>
      </c>
      <c r="D42" s="60"/>
      <c r="E42" s="60"/>
      <c r="F42" s="60"/>
      <c r="G42" s="60"/>
      <c r="H42" s="60"/>
      <c r="I42" s="60"/>
      <c r="J42" s="60"/>
      <c r="K42" s="60"/>
      <c r="L42" s="34">
        <v>275000</v>
      </c>
    </row>
    <row r="43" spans="1:12" ht="15">
      <c r="A43" s="6" t="s">
        <v>64</v>
      </c>
      <c r="B43" s="6" t="s">
        <v>200</v>
      </c>
      <c r="C43" s="6" t="s">
        <v>201</v>
      </c>
      <c r="D43" s="60"/>
      <c r="E43" s="60"/>
      <c r="F43" s="60"/>
      <c r="G43" s="60"/>
      <c r="H43" s="60"/>
      <c r="I43" s="60"/>
      <c r="J43" s="60"/>
      <c r="K43" s="60"/>
      <c r="L43" s="34">
        <v>0</v>
      </c>
    </row>
    <row r="44" spans="1:12" ht="14.25">
      <c r="A44" s="146" t="s">
        <v>92</v>
      </c>
      <c r="B44" s="163"/>
      <c r="C44" s="163"/>
      <c r="D44" s="163"/>
      <c r="E44" s="163"/>
      <c r="F44" s="163"/>
      <c r="G44" s="163"/>
      <c r="H44" s="163"/>
      <c r="I44" s="163"/>
      <c r="J44" s="163"/>
      <c r="K44" s="164"/>
      <c r="L44" s="36">
        <f>SUM(L40:L43)</f>
        <v>450000</v>
      </c>
    </row>
    <row r="45" spans="1:12" ht="15.75">
      <c r="A45" s="136" t="s">
        <v>258</v>
      </c>
      <c r="B45" s="137"/>
      <c r="C45" s="137"/>
      <c r="D45" s="137"/>
      <c r="E45" s="137"/>
      <c r="F45" s="137"/>
      <c r="G45" s="137"/>
      <c r="H45" s="137"/>
      <c r="I45" s="137"/>
      <c r="J45" s="137"/>
      <c r="K45" s="137"/>
      <c r="L45" s="138"/>
    </row>
    <row r="46" spans="1:12" ht="25.5">
      <c r="A46" s="6" t="s">
        <v>10</v>
      </c>
      <c r="B46" s="6" t="s">
        <v>274</v>
      </c>
      <c r="C46" s="6" t="s">
        <v>275</v>
      </c>
      <c r="D46" s="76"/>
      <c r="E46" s="76"/>
      <c r="F46" s="76"/>
      <c r="G46" s="76"/>
      <c r="H46" s="76"/>
      <c r="I46" s="76"/>
      <c r="J46" s="76"/>
      <c r="K46" s="76"/>
      <c r="L46" s="74">
        <v>300000</v>
      </c>
    </row>
    <row r="47" spans="1:12" ht="25.5">
      <c r="A47" s="6" t="s">
        <v>15</v>
      </c>
      <c r="B47" s="6" t="s">
        <v>276</v>
      </c>
      <c r="C47" s="6" t="s">
        <v>277</v>
      </c>
      <c r="D47" s="76"/>
      <c r="E47" s="76"/>
      <c r="F47" s="76"/>
      <c r="G47" s="76"/>
      <c r="H47" s="76"/>
      <c r="I47" s="76"/>
      <c r="J47" s="76"/>
      <c r="K47" s="76"/>
      <c r="L47" s="74">
        <v>200000</v>
      </c>
    </row>
    <row r="48" spans="1:12" ht="15">
      <c r="A48" s="146" t="s">
        <v>92</v>
      </c>
      <c r="B48" s="207"/>
      <c r="C48" s="207"/>
      <c r="D48" s="207"/>
      <c r="E48" s="207"/>
      <c r="F48" s="207"/>
      <c r="G48" s="207"/>
      <c r="H48" s="207"/>
      <c r="I48" s="207"/>
      <c r="J48" s="207"/>
      <c r="K48" s="208"/>
      <c r="L48" s="75">
        <f>SUM(L46:L47)</f>
        <v>500000</v>
      </c>
    </row>
    <row r="49" spans="1:12" ht="15.75">
      <c r="A49" s="136" t="s">
        <v>291</v>
      </c>
      <c r="B49" s="137"/>
      <c r="C49" s="137"/>
      <c r="D49" s="137"/>
      <c r="E49" s="137"/>
      <c r="F49" s="137"/>
      <c r="G49" s="137"/>
      <c r="H49" s="137"/>
      <c r="I49" s="137"/>
      <c r="J49" s="137"/>
      <c r="K49" s="137"/>
      <c r="L49" s="138"/>
    </row>
    <row r="50" spans="1:12" ht="15">
      <c r="A50" s="165" t="s">
        <v>311</v>
      </c>
      <c r="B50" s="209"/>
      <c r="C50" s="209"/>
      <c r="D50" s="209"/>
      <c r="E50" s="209"/>
      <c r="F50" s="209"/>
      <c r="G50" s="209"/>
      <c r="H50" s="209"/>
      <c r="I50" s="209"/>
      <c r="J50" s="209"/>
      <c r="K50" s="209"/>
      <c r="L50" s="210"/>
    </row>
    <row r="51" spans="1:12" ht="38.25">
      <c r="A51" s="6" t="s">
        <v>10</v>
      </c>
      <c r="B51" s="6" t="s">
        <v>314</v>
      </c>
      <c r="C51" s="6" t="s">
        <v>315</v>
      </c>
      <c r="D51" s="76"/>
      <c r="E51" s="76"/>
      <c r="F51" s="76"/>
      <c r="G51" s="76"/>
      <c r="H51" s="76"/>
      <c r="I51" s="76"/>
      <c r="J51" s="76"/>
      <c r="K51" s="76"/>
      <c r="L51" s="78">
        <v>4000</v>
      </c>
    </row>
    <row r="52" spans="1:12" ht="15">
      <c r="A52" s="150" t="s">
        <v>312</v>
      </c>
      <c r="B52" s="205"/>
      <c r="C52" s="205"/>
      <c r="D52" s="205"/>
      <c r="E52" s="205"/>
      <c r="F52" s="205"/>
      <c r="G52" s="205"/>
      <c r="H52" s="205"/>
      <c r="I52" s="205"/>
      <c r="J52" s="205"/>
      <c r="K52" s="205"/>
      <c r="L52" s="206"/>
    </row>
    <row r="53" spans="1:12" ht="25.5">
      <c r="A53" s="6" t="s">
        <v>15</v>
      </c>
      <c r="B53" s="6" t="s">
        <v>316</v>
      </c>
      <c r="C53" s="6" t="s">
        <v>317</v>
      </c>
      <c r="D53" s="76"/>
      <c r="E53" s="76"/>
      <c r="F53" s="76"/>
      <c r="G53" s="76"/>
      <c r="H53" s="76"/>
      <c r="I53" s="76"/>
      <c r="J53" s="76"/>
      <c r="K53" s="76"/>
      <c r="L53" s="78">
        <v>60000</v>
      </c>
    </row>
    <row r="54" spans="1:12" ht="15">
      <c r="A54" s="6" t="s">
        <v>62</v>
      </c>
      <c r="B54" s="6" t="s">
        <v>318</v>
      </c>
      <c r="C54" s="6"/>
      <c r="D54" s="76"/>
      <c r="E54" s="76"/>
      <c r="F54" s="76"/>
      <c r="G54" s="76"/>
      <c r="H54" s="76"/>
      <c r="I54" s="76"/>
      <c r="J54" s="76"/>
      <c r="K54" s="76"/>
      <c r="L54" s="78">
        <v>70000</v>
      </c>
    </row>
    <row r="55" spans="1:12" ht="15">
      <c r="A55" s="150" t="s">
        <v>313</v>
      </c>
      <c r="B55" s="205"/>
      <c r="C55" s="205"/>
      <c r="D55" s="205"/>
      <c r="E55" s="205"/>
      <c r="F55" s="205"/>
      <c r="G55" s="205"/>
      <c r="H55" s="205"/>
      <c r="I55" s="205"/>
      <c r="J55" s="205"/>
      <c r="K55" s="205"/>
      <c r="L55" s="206"/>
    </row>
    <row r="56" spans="1:12" ht="25.5">
      <c r="A56" s="6" t="s">
        <v>64</v>
      </c>
      <c r="B56" s="6" t="s">
        <v>319</v>
      </c>
      <c r="C56" s="6" t="s">
        <v>320</v>
      </c>
      <c r="D56" s="76"/>
      <c r="E56" s="76"/>
      <c r="F56" s="76"/>
      <c r="G56" s="76"/>
      <c r="H56" s="76"/>
      <c r="I56" s="76"/>
      <c r="J56" s="76"/>
      <c r="K56" s="76"/>
      <c r="L56" s="78">
        <v>0</v>
      </c>
    </row>
    <row r="57" spans="1:12" ht="14.25">
      <c r="A57" s="121" t="s">
        <v>92</v>
      </c>
      <c r="B57" s="203"/>
      <c r="C57" s="203"/>
      <c r="D57" s="203"/>
      <c r="E57" s="203"/>
      <c r="F57" s="203"/>
      <c r="G57" s="203"/>
      <c r="H57" s="203"/>
      <c r="I57" s="203"/>
      <c r="J57" s="203"/>
      <c r="K57" s="204"/>
      <c r="L57" s="36">
        <f>L51+L53+L54+L56</f>
        <v>134000</v>
      </c>
    </row>
    <row r="58" spans="1:12" ht="15.75">
      <c r="A58" s="136" t="s">
        <v>331</v>
      </c>
      <c r="B58" s="137"/>
      <c r="C58" s="137"/>
      <c r="D58" s="137"/>
      <c r="E58" s="137"/>
      <c r="F58" s="137"/>
      <c r="G58" s="137"/>
      <c r="H58" s="137"/>
      <c r="I58" s="137"/>
      <c r="J58" s="137"/>
      <c r="K58" s="137"/>
      <c r="L58" s="138"/>
    </row>
    <row r="59" spans="1:12" ht="25.5">
      <c r="A59" s="6" t="s">
        <v>10</v>
      </c>
      <c r="B59" s="6" t="s">
        <v>347</v>
      </c>
      <c r="C59" s="6" t="s">
        <v>348</v>
      </c>
      <c r="D59" s="59"/>
      <c r="E59" s="59"/>
      <c r="F59" s="59"/>
      <c r="G59" s="59"/>
      <c r="H59" s="59"/>
      <c r="I59" s="59"/>
      <c r="J59" s="59"/>
      <c r="K59" s="59"/>
      <c r="L59" s="34">
        <v>60000</v>
      </c>
    </row>
    <row r="60" spans="1:12" ht="15">
      <c r="A60" s="146" t="s">
        <v>92</v>
      </c>
      <c r="B60" s="159"/>
      <c r="C60" s="159"/>
      <c r="D60" s="159"/>
      <c r="E60" s="159"/>
      <c r="F60" s="159"/>
      <c r="G60" s="159"/>
      <c r="H60" s="159"/>
      <c r="I60" s="159"/>
      <c r="J60" s="159"/>
      <c r="K60" s="160"/>
      <c r="L60" s="36">
        <f>SUM(L59)</f>
        <v>60000</v>
      </c>
    </row>
    <row r="61" spans="1:12" ht="15.75">
      <c r="A61" s="136" t="s">
        <v>359</v>
      </c>
      <c r="B61" s="137"/>
      <c r="C61" s="137"/>
      <c r="D61" s="137"/>
      <c r="E61" s="137"/>
      <c r="F61" s="137"/>
      <c r="G61" s="137"/>
      <c r="H61" s="137"/>
      <c r="I61" s="137"/>
      <c r="J61" s="137"/>
      <c r="K61" s="137"/>
      <c r="L61" s="138"/>
    </row>
    <row r="62" spans="1:12" ht="15">
      <c r="A62" s="6" t="s">
        <v>10</v>
      </c>
      <c r="B62" s="4" t="s">
        <v>418</v>
      </c>
      <c r="C62" s="4"/>
      <c r="D62" s="59"/>
      <c r="E62" s="59"/>
      <c r="F62" s="59"/>
      <c r="G62" s="59"/>
      <c r="H62" s="59"/>
      <c r="I62" s="59"/>
      <c r="J62" s="59"/>
      <c r="K62" s="59"/>
      <c r="L62" s="34">
        <v>20000</v>
      </c>
    </row>
    <row r="63" spans="1:12" ht="15">
      <c r="A63" s="6" t="s">
        <v>15</v>
      </c>
      <c r="B63" s="4" t="s">
        <v>419</v>
      </c>
      <c r="C63" s="4"/>
      <c r="D63" s="59"/>
      <c r="E63" s="59"/>
      <c r="F63" s="59"/>
      <c r="G63" s="59"/>
      <c r="H63" s="59"/>
      <c r="I63" s="59"/>
      <c r="J63" s="59"/>
      <c r="K63" s="59"/>
      <c r="L63" s="34">
        <v>20000</v>
      </c>
    </row>
    <row r="64" spans="1:12" ht="15">
      <c r="A64" s="6" t="s">
        <v>62</v>
      </c>
      <c r="B64" s="4" t="s">
        <v>420</v>
      </c>
      <c r="C64" s="4"/>
      <c r="D64" s="59"/>
      <c r="E64" s="59"/>
      <c r="F64" s="59"/>
      <c r="G64" s="59"/>
      <c r="H64" s="59"/>
      <c r="I64" s="59"/>
      <c r="J64" s="59"/>
      <c r="K64" s="59"/>
      <c r="L64" s="34">
        <v>20000</v>
      </c>
    </row>
    <row r="65" spans="1:12" ht="14.25">
      <c r="A65" s="146" t="s">
        <v>92</v>
      </c>
      <c r="B65" s="170"/>
      <c r="C65" s="170"/>
      <c r="D65" s="170"/>
      <c r="E65" s="170"/>
      <c r="F65" s="170"/>
      <c r="G65" s="170"/>
      <c r="H65" s="170"/>
      <c r="I65" s="170"/>
      <c r="J65" s="170"/>
      <c r="K65" s="171"/>
      <c r="L65" s="36">
        <f>SUM(L62:L64)</f>
        <v>60000</v>
      </c>
    </row>
    <row r="66" spans="1:12" ht="15.75">
      <c r="A66" s="136" t="s">
        <v>432</v>
      </c>
      <c r="B66" s="137"/>
      <c r="C66" s="137"/>
      <c r="D66" s="137"/>
      <c r="E66" s="137"/>
      <c r="F66" s="137"/>
      <c r="G66" s="137"/>
      <c r="H66" s="137"/>
      <c r="I66" s="137"/>
      <c r="J66" s="137"/>
      <c r="K66" s="137"/>
      <c r="L66" s="138"/>
    </row>
    <row r="67" spans="1:12" ht="15">
      <c r="A67" s="6"/>
      <c r="B67" s="4" t="s">
        <v>622</v>
      </c>
      <c r="C67" s="4"/>
      <c r="D67" s="18"/>
      <c r="E67" s="18"/>
      <c r="F67" s="18"/>
      <c r="G67" s="18"/>
      <c r="H67" s="18"/>
      <c r="I67" s="18"/>
      <c r="J67" s="18"/>
      <c r="K67" s="18"/>
      <c r="L67" s="34">
        <v>10000</v>
      </c>
    </row>
    <row r="68" spans="1:12" s="11" customFormat="1" ht="15">
      <c r="A68" s="6"/>
      <c r="B68" s="4" t="s">
        <v>623</v>
      </c>
      <c r="C68" s="4"/>
      <c r="D68" s="18"/>
      <c r="E68" s="18"/>
      <c r="F68" s="18"/>
      <c r="G68" s="18"/>
      <c r="H68" s="18"/>
      <c r="I68" s="18"/>
      <c r="J68" s="18"/>
      <c r="K68" s="18"/>
      <c r="L68" s="34">
        <v>25000</v>
      </c>
    </row>
    <row r="69" spans="1:12" s="11" customFormat="1" ht="15">
      <c r="A69" s="6"/>
      <c r="B69" s="4" t="s">
        <v>624</v>
      </c>
      <c r="C69" s="4"/>
      <c r="D69" s="18"/>
      <c r="E69" s="18"/>
      <c r="F69" s="18"/>
      <c r="G69" s="18"/>
      <c r="H69" s="18"/>
      <c r="I69" s="18"/>
      <c r="J69" s="18"/>
      <c r="K69" s="18"/>
      <c r="L69" s="34">
        <v>60000</v>
      </c>
    </row>
    <row r="70" spans="1:12" ht="15">
      <c r="A70" s="146" t="s">
        <v>92</v>
      </c>
      <c r="B70" s="122"/>
      <c r="C70" s="122"/>
      <c r="D70" s="122"/>
      <c r="E70" s="122"/>
      <c r="F70" s="122"/>
      <c r="G70" s="122"/>
      <c r="H70" s="122"/>
      <c r="I70" s="122"/>
      <c r="J70" s="122"/>
      <c r="K70" s="123"/>
      <c r="L70" s="36">
        <f>SUM(L67:L69)</f>
        <v>95000</v>
      </c>
    </row>
    <row r="71" spans="1:12" ht="15.75">
      <c r="A71" s="136" t="s">
        <v>433</v>
      </c>
      <c r="B71" s="137"/>
      <c r="C71" s="137"/>
      <c r="D71" s="137"/>
      <c r="E71" s="137"/>
      <c r="F71" s="137"/>
      <c r="G71" s="137"/>
      <c r="H71" s="137"/>
      <c r="I71" s="137"/>
      <c r="J71" s="137"/>
      <c r="K71" s="137"/>
      <c r="L71" s="138"/>
    </row>
    <row r="72" spans="1:12" ht="25.5">
      <c r="A72" s="6" t="s">
        <v>10</v>
      </c>
      <c r="B72" s="6" t="s">
        <v>458</v>
      </c>
      <c r="C72" s="6" t="s">
        <v>459</v>
      </c>
      <c r="D72" s="6"/>
      <c r="E72" s="60"/>
      <c r="F72" s="6"/>
      <c r="G72" s="60"/>
      <c r="H72" s="6"/>
      <c r="I72" s="60"/>
      <c r="J72" s="60"/>
      <c r="K72" s="60"/>
      <c r="L72" s="34">
        <v>20000</v>
      </c>
    </row>
    <row r="73" spans="1:12" ht="15">
      <c r="A73" s="6" t="s">
        <v>15</v>
      </c>
      <c r="B73" s="6" t="s">
        <v>460</v>
      </c>
      <c r="C73" s="6"/>
      <c r="D73" s="60"/>
      <c r="E73" s="6"/>
      <c r="F73" s="60"/>
      <c r="G73" s="60"/>
      <c r="H73" s="60"/>
      <c r="I73" s="60"/>
      <c r="J73" s="60"/>
      <c r="K73" s="6"/>
      <c r="L73" s="34">
        <v>80000</v>
      </c>
    </row>
    <row r="74" spans="1:12" ht="14.25">
      <c r="A74" s="146" t="s">
        <v>92</v>
      </c>
      <c r="B74" s="213"/>
      <c r="C74" s="213"/>
      <c r="D74" s="213"/>
      <c r="E74" s="213"/>
      <c r="F74" s="213"/>
      <c r="G74" s="213"/>
      <c r="H74" s="213"/>
      <c r="I74" s="213"/>
      <c r="J74" s="213"/>
      <c r="K74" s="214"/>
      <c r="L74" s="36">
        <f>SUM(L72:L73)</f>
        <v>100000</v>
      </c>
    </row>
    <row r="75" spans="1:12" ht="15.75">
      <c r="A75" s="136" t="s">
        <v>467</v>
      </c>
      <c r="B75" s="137"/>
      <c r="C75" s="137"/>
      <c r="D75" s="137"/>
      <c r="E75" s="137"/>
      <c r="F75" s="137"/>
      <c r="G75" s="137"/>
      <c r="H75" s="137"/>
      <c r="I75" s="137"/>
      <c r="J75" s="137"/>
      <c r="K75" s="137"/>
      <c r="L75" s="138"/>
    </row>
    <row r="76" spans="1:12" ht="25.5">
      <c r="A76" s="6" t="s">
        <v>559</v>
      </c>
      <c r="B76" s="6" t="s">
        <v>569</v>
      </c>
      <c r="C76" s="6"/>
      <c r="D76" s="60"/>
      <c r="E76" s="60"/>
      <c r="F76" s="60"/>
      <c r="G76" s="60"/>
      <c r="H76" s="60"/>
      <c r="I76" s="60"/>
      <c r="J76" s="18"/>
      <c r="K76" s="18"/>
      <c r="L76" s="34">
        <v>5000</v>
      </c>
    </row>
    <row r="77" spans="1:12" s="11" customFormat="1" ht="15">
      <c r="A77" s="146" t="s">
        <v>571</v>
      </c>
      <c r="B77" s="122"/>
      <c r="C77" s="122"/>
      <c r="D77" s="122"/>
      <c r="E77" s="122"/>
      <c r="F77" s="122"/>
      <c r="G77" s="122"/>
      <c r="H77" s="122"/>
      <c r="I77" s="122"/>
      <c r="J77" s="122"/>
      <c r="K77" s="122"/>
      <c r="L77" s="123"/>
    </row>
    <row r="78" spans="1:12" s="11" customFormat="1" ht="25.5">
      <c r="A78" s="6"/>
      <c r="B78" s="6" t="s">
        <v>570</v>
      </c>
      <c r="C78" s="6"/>
      <c r="D78" s="60"/>
      <c r="E78" s="60"/>
      <c r="F78" s="60"/>
      <c r="G78" s="60"/>
      <c r="H78" s="60"/>
      <c r="I78" s="60"/>
      <c r="J78" s="18"/>
      <c r="K78" s="18"/>
      <c r="L78" s="34">
        <v>50000</v>
      </c>
    </row>
    <row r="79" spans="1:12" s="11" customFormat="1" ht="14.25">
      <c r="A79" s="146" t="s">
        <v>572</v>
      </c>
      <c r="B79" s="134"/>
      <c r="C79" s="134"/>
      <c r="D79" s="134"/>
      <c r="E79" s="134"/>
      <c r="F79" s="134"/>
      <c r="G79" s="134"/>
      <c r="H79" s="134"/>
      <c r="I79" s="134"/>
      <c r="J79" s="134"/>
      <c r="K79" s="134"/>
      <c r="L79" s="135"/>
    </row>
    <row r="80" spans="1:12" s="11" customFormat="1" ht="25.5">
      <c r="A80" s="6"/>
      <c r="B80" s="6" t="s">
        <v>573</v>
      </c>
      <c r="C80" s="6"/>
      <c r="D80" s="60"/>
      <c r="E80" s="60"/>
      <c r="F80" s="6"/>
      <c r="G80" s="6"/>
      <c r="H80" s="60"/>
      <c r="I80" s="60"/>
      <c r="J80" s="43"/>
      <c r="K80" s="43"/>
      <c r="L80" s="34">
        <v>100000</v>
      </c>
    </row>
    <row r="81" spans="1:12" s="11" customFormat="1" ht="14.25">
      <c r="A81" s="150" t="s">
        <v>92</v>
      </c>
      <c r="B81" s="134"/>
      <c r="C81" s="134"/>
      <c r="D81" s="134"/>
      <c r="E81" s="134"/>
      <c r="F81" s="134"/>
      <c r="G81" s="134"/>
      <c r="H81" s="134"/>
      <c r="I81" s="134"/>
      <c r="J81" s="134"/>
      <c r="K81" s="135"/>
      <c r="L81" s="36">
        <f>L76+L78+L80</f>
        <v>155000</v>
      </c>
    </row>
    <row r="82" spans="1:12" ht="15.75">
      <c r="A82" s="136" t="s">
        <v>468</v>
      </c>
      <c r="B82" s="137"/>
      <c r="C82" s="137"/>
      <c r="D82" s="137"/>
      <c r="E82" s="137"/>
      <c r="F82" s="137"/>
      <c r="G82" s="137"/>
      <c r="H82" s="137"/>
      <c r="I82" s="137"/>
      <c r="J82" s="137"/>
      <c r="K82" s="137"/>
      <c r="L82" s="138"/>
    </row>
    <row r="83" spans="1:12" ht="38.25">
      <c r="A83" s="6" t="s">
        <v>10</v>
      </c>
      <c r="B83" s="6" t="s">
        <v>478</v>
      </c>
      <c r="C83" s="6"/>
      <c r="D83" s="59"/>
      <c r="E83" s="59"/>
      <c r="F83" s="59"/>
      <c r="G83" s="59"/>
      <c r="H83" s="59"/>
      <c r="I83" s="59"/>
      <c r="J83" s="59"/>
      <c r="K83" s="59"/>
      <c r="L83" s="34">
        <v>10000</v>
      </c>
    </row>
    <row r="84" spans="1:12" ht="15">
      <c r="A84" s="6" t="s">
        <v>15</v>
      </c>
      <c r="B84" s="6" t="s">
        <v>479</v>
      </c>
      <c r="C84" s="6"/>
      <c r="D84" s="59"/>
      <c r="E84" s="59"/>
      <c r="F84" s="59"/>
      <c r="G84" s="59"/>
      <c r="H84" s="59"/>
      <c r="I84" s="59"/>
      <c r="J84" s="59"/>
      <c r="K84" s="59"/>
      <c r="L84" s="34">
        <v>40000</v>
      </c>
    </row>
    <row r="85" spans="1:12" ht="15">
      <c r="A85" s="6" t="s">
        <v>62</v>
      </c>
      <c r="B85" s="6" t="s">
        <v>480</v>
      </c>
      <c r="C85" s="6"/>
      <c r="D85" s="59"/>
      <c r="E85" s="59"/>
      <c r="F85" s="59"/>
      <c r="G85" s="59"/>
      <c r="H85" s="59"/>
      <c r="I85" s="59"/>
      <c r="J85" s="59"/>
      <c r="K85" s="59"/>
      <c r="L85" s="34">
        <v>80000</v>
      </c>
    </row>
    <row r="86" spans="1:12" ht="15">
      <c r="A86" s="6" t="s">
        <v>64</v>
      </c>
      <c r="B86" s="6" t="s">
        <v>481</v>
      </c>
      <c r="C86" s="6"/>
      <c r="D86" s="59"/>
      <c r="E86" s="59"/>
      <c r="F86" s="59"/>
      <c r="G86" s="59"/>
      <c r="H86" s="59"/>
      <c r="I86" s="59"/>
      <c r="J86" s="59"/>
      <c r="K86" s="59"/>
      <c r="L86" s="34">
        <v>50000</v>
      </c>
    </row>
    <row r="87" spans="1:12" ht="15">
      <c r="A87" s="146" t="s">
        <v>92</v>
      </c>
      <c r="B87" s="159"/>
      <c r="C87" s="159"/>
      <c r="D87" s="159"/>
      <c r="E87" s="159"/>
      <c r="F87" s="159"/>
      <c r="G87" s="159"/>
      <c r="H87" s="159"/>
      <c r="I87" s="159"/>
      <c r="J87" s="159"/>
      <c r="K87" s="160"/>
      <c r="L87" s="36">
        <f>SUM(L83:L86)</f>
        <v>180000</v>
      </c>
    </row>
    <row r="88" spans="1:12" ht="15.75">
      <c r="A88" s="136" t="s">
        <v>487</v>
      </c>
      <c r="B88" s="137"/>
      <c r="C88" s="137"/>
      <c r="D88" s="137"/>
      <c r="E88" s="137"/>
      <c r="F88" s="137"/>
      <c r="G88" s="137"/>
      <c r="H88" s="137"/>
      <c r="I88" s="137"/>
      <c r="J88" s="137"/>
      <c r="K88" s="137"/>
      <c r="L88" s="138"/>
    </row>
    <row r="89" spans="1:12" ht="15">
      <c r="A89" s="6" t="s">
        <v>10</v>
      </c>
      <c r="B89" s="6" t="s">
        <v>512</v>
      </c>
      <c r="C89" s="6"/>
      <c r="D89" s="60"/>
      <c r="E89" s="60"/>
      <c r="F89" s="60"/>
      <c r="G89" s="60"/>
      <c r="H89" s="60"/>
      <c r="I89" s="60"/>
      <c r="J89" s="60"/>
      <c r="K89" s="60"/>
      <c r="L89" s="34">
        <v>140000</v>
      </c>
    </row>
    <row r="90" spans="1:12" ht="25.5">
      <c r="A90" s="6" t="s">
        <v>15</v>
      </c>
      <c r="B90" s="6" t="s">
        <v>513</v>
      </c>
      <c r="C90" s="6" t="s">
        <v>514</v>
      </c>
      <c r="D90" s="60"/>
      <c r="E90" s="60"/>
      <c r="F90" s="60"/>
      <c r="G90" s="60"/>
      <c r="H90" s="60"/>
      <c r="I90" s="60"/>
      <c r="J90" s="60"/>
      <c r="K90" s="60"/>
      <c r="L90" s="34">
        <v>30000</v>
      </c>
    </row>
    <row r="91" spans="1:12" ht="25.5">
      <c r="A91" s="6" t="s">
        <v>62</v>
      </c>
      <c r="B91" s="6" t="s">
        <v>515</v>
      </c>
      <c r="C91" s="6" t="s">
        <v>516</v>
      </c>
      <c r="D91" s="60"/>
      <c r="E91" s="60"/>
      <c r="F91" s="60"/>
      <c r="G91" s="60"/>
      <c r="H91" s="60"/>
      <c r="I91" s="60"/>
      <c r="J91" s="60"/>
      <c r="K91" s="60"/>
      <c r="L91" s="34">
        <v>300000</v>
      </c>
    </row>
    <row r="92" spans="1:12" ht="14.25">
      <c r="A92" s="146" t="s">
        <v>92</v>
      </c>
      <c r="B92" s="163"/>
      <c r="C92" s="163"/>
      <c r="D92" s="163"/>
      <c r="E92" s="163"/>
      <c r="F92" s="163"/>
      <c r="G92" s="163"/>
      <c r="H92" s="163"/>
      <c r="I92" s="163"/>
      <c r="J92" s="163"/>
      <c r="K92" s="164"/>
      <c r="L92" s="36">
        <f>SUM(L89:L91)</f>
        <v>470000</v>
      </c>
    </row>
    <row r="93" spans="1:12" ht="15.75">
      <c r="A93" s="136" t="s">
        <v>525</v>
      </c>
      <c r="B93" s="137"/>
      <c r="C93" s="137"/>
      <c r="D93" s="137"/>
      <c r="E93" s="137"/>
      <c r="F93" s="137"/>
      <c r="G93" s="137"/>
      <c r="H93" s="137"/>
      <c r="I93" s="137"/>
      <c r="J93" s="137"/>
      <c r="K93" s="137"/>
      <c r="L93" s="138"/>
    </row>
    <row r="94" spans="1:12" ht="38.25">
      <c r="A94" s="6" t="s">
        <v>10</v>
      </c>
      <c r="B94" s="6" t="s">
        <v>536</v>
      </c>
      <c r="C94" s="6"/>
      <c r="D94" s="6"/>
      <c r="E94" s="60"/>
      <c r="F94" s="60"/>
      <c r="G94" s="60"/>
      <c r="H94" s="6"/>
      <c r="I94" s="60"/>
      <c r="J94" s="60"/>
      <c r="K94" s="60"/>
      <c r="L94" s="34">
        <v>5000</v>
      </c>
    </row>
    <row r="95" spans="1:12" ht="25.5">
      <c r="A95" s="6" t="s">
        <v>15</v>
      </c>
      <c r="B95" s="6" t="s">
        <v>535</v>
      </c>
      <c r="C95" s="6"/>
      <c r="D95" s="60"/>
      <c r="E95" s="60"/>
      <c r="F95" s="60"/>
      <c r="G95" s="60"/>
      <c r="H95" s="60"/>
      <c r="I95" s="60"/>
      <c r="J95" s="60"/>
      <c r="K95" s="60"/>
      <c r="L95" s="34">
        <v>0</v>
      </c>
    </row>
    <row r="96" spans="1:12" ht="15">
      <c r="A96" s="6" t="s">
        <v>62</v>
      </c>
      <c r="B96" s="6" t="s">
        <v>537</v>
      </c>
      <c r="C96" s="6"/>
      <c r="D96" s="60"/>
      <c r="E96" s="60"/>
      <c r="F96" s="60"/>
      <c r="G96" s="60"/>
      <c r="H96" s="60"/>
      <c r="I96" s="60"/>
      <c r="J96" s="60"/>
      <c r="K96" s="60"/>
      <c r="L96" s="34">
        <v>100000</v>
      </c>
    </row>
    <row r="97" spans="1:12" ht="14.25">
      <c r="A97" s="146" t="s">
        <v>92</v>
      </c>
      <c r="B97" s="163"/>
      <c r="C97" s="163"/>
      <c r="D97" s="163"/>
      <c r="E97" s="163"/>
      <c r="F97" s="163"/>
      <c r="G97" s="163"/>
      <c r="H97" s="163"/>
      <c r="I97" s="163"/>
      <c r="J97" s="163"/>
      <c r="K97" s="164"/>
      <c r="L97" s="36">
        <f>SUM(L94:L96)</f>
        <v>105000</v>
      </c>
    </row>
    <row r="98" ht="15.75" thickBot="1"/>
    <row r="99" spans="1:3" ht="19.5" thickBot="1">
      <c r="A99" s="19" t="s">
        <v>1</v>
      </c>
      <c r="B99" s="20" t="s">
        <v>58</v>
      </c>
      <c r="C99" s="20" t="s">
        <v>59</v>
      </c>
    </row>
    <row r="100" spans="1:3" ht="19.5" thickBot="1">
      <c r="A100" s="21" t="s">
        <v>10</v>
      </c>
      <c r="B100" s="22" t="s">
        <v>60</v>
      </c>
      <c r="C100" s="23">
        <f>L10</f>
        <v>600000</v>
      </c>
    </row>
    <row r="101" spans="1:3" ht="19.5" thickBot="1">
      <c r="A101" s="21" t="s">
        <v>15</v>
      </c>
      <c r="B101" s="22" t="s">
        <v>61</v>
      </c>
      <c r="C101" s="23">
        <f>L14</f>
        <v>59000</v>
      </c>
    </row>
    <row r="102" spans="1:3" ht="19.5" thickBot="1">
      <c r="A102" s="21" t="s">
        <v>62</v>
      </c>
      <c r="B102" s="22" t="s">
        <v>63</v>
      </c>
      <c r="C102" s="23">
        <f>L23</f>
        <v>130000</v>
      </c>
    </row>
    <row r="103" spans="1:3" ht="19.5" thickBot="1">
      <c r="A103" s="21" t="s">
        <v>64</v>
      </c>
      <c r="B103" s="22" t="s">
        <v>65</v>
      </c>
      <c r="C103" s="23">
        <f>L27</f>
        <v>170000</v>
      </c>
    </row>
    <row r="104" spans="1:3" ht="19.5" thickBot="1">
      <c r="A104" s="21" t="s">
        <v>66</v>
      </c>
      <c r="B104" s="22" t="s">
        <v>67</v>
      </c>
      <c r="C104" s="23">
        <f>L33</f>
        <v>110000</v>
      </c>
    </row>
    <row r="105" spans="1:3" ht="19.5" thickBot="1">
      <c r="A105" s="21" t="s">
        <v>68</v>
      </c>
      <c r="B105" s="22" t="s">
        <v>69</v>
      </c>
      <c r="C105" s="23">
        <f>L38</f>
        <v>250000</v>
      </c>
    </row>
    <row r="106" spans="1:3" ht="19.5" thickBot="1">
      <c r="A106" s="21" t="s">
        <v>70</v>
      </c>
      <c r="B106" s="22" t="s">
        <v>71</v>
      </c>
      <c r="C106" s="23">
        <f>L44</f>
        <v>450000</v>
      </c>
    </row>
    <row r="107" spans="1:3" ht="19.5" thickBot="1">
      <c r="A107" s="21" t="s">
        <v>72</v>
      </c>
      <c r="B107" s="22" t="s">
        <v>73</v>
      </c>
      <c r="C107" s="23">
        <f>L48</f>
        <v>500000</v>
      </c>
    </row>
    <row r="108" spans="1:3" ht="19.5" thickBot="1">
      <c r="A108" s="21" t="s">
        <v>74</v>
      </c>
      <c r="B108" s="22" t="s">
        <v>75</v>
      </c>
      <c r="C108" s="23">
        <f>L57</f>
        <v>134000</v>
      </c>
    </row>
    <row r="109" spans="1:3" ht="19.5" thickBot="1">
      <c r="A109" s="21" t="s">
        <v>76</v>
      </c>
      <c r="B109" s="22" t="s">
        <v>77</v>
      </c>
      <c r="C109" s="23">
        <f>L60</f>
        <v>60000</v>
      </c>
    </row>
    <row r="110" spans="1:3" ht="19.5" thickBot="1">
      <c r="A110" s="21" t="s">
        <v>78</v>
      </c>
      <c r="B110" s="22" t="s">
        <v>79</v>
      </c>
      <c r="C110" s="23">
        <f>L65</f>
        <v>60000</v>
      </c>
    </row>
    <row r="111" spans="1:3" ht="19.5" thickBot="1">
      <c r="A111" s="21" t="s">
        <v>80</v>
      </c>
      <c r="B111" s="22" t="s">
        <v>81</v>
      </c>
      <c r="C111" s="23">
        <f>L70</f>
        <v>95000</v>
      </c>
    </row>
    <row r="112" spans="1:3" ht="19.5" thickBot="1">
      <c r="A112" s="21" t="s">
        <v>82</v>
      </c>
      <c r="B112" s="22" t="s">
        <v>83</v>
      </c>
      <c r="C112" s="23">
        <f>L74</f>
        <v>100000</v>
      </c>
    </row>
    <row r="113" spans="1:3" ht="19.5" thickBot="1">
      <c r="A113" s="21" t="s">
        <v>84</v>
      </c>
      <c r="B113" s="22" t="s">
        <v>85</v>
      </c>
      <c r="C113" s="23">
        <f>L81</f>
        <v>155000</v>
      </c>
    </row>
    <row r="114" spans="1:3" ht="18.75" customHeight="1" thickBot="1">
      <c r="A114" s="21" t="s">
        <v>86</v>
      </c>
      <c r="B114" s="22" t="s">
        <v>87</v>
      </c>
      <c r="C114" s="23">
        <f>L87</f>
        <v>180000</v>
      </c>
    </row>
    <row r="115" spans="1:3" ht="19.5" thickBot="1">
      <c r="A115" s="21" t="s">
        <v>88</v>
      </c>
      <c r="B115" s="22" t="s">
        <v>89</v>
      </c>
      <c r="C115" s="23">
        <f>L92</f>
        <v>470000</v>
      </c>
    </row>
    <row r="116" spans="1:3" ht="19.5" thickBot="1">
      <c r="A116" s="24" t="s">
        <v>90</v>
      </c>
      <c r="B116" s="25" t="s">
        <v>91</v>
      </c>
      <c r="C116" s="26">
        <f>L97</f>
        <v>105000</v>
      </c>
    </row>
    <row r="117" spans="1:3" ht="18.75" thickBot="1">
      <c r="A117" s="27"/>
      <c r="B117" s="28" t="s">
        <v>92</v>
      </c>
      <c r="C117" s="29">
        <f>SUM(C100:C116)</f>
        <v>3628000</v>
      </c>
    </row>
  </sheetData>
  <sheetProtection/>
  <mergeCells count="45">
    <mergeCell ref="D4:G4"/>
    <mergeCell ref="A10:K10"/>
    <mergeCell ref="A93:L93"/>
    <mergeCell ref="A97:K97"/>
    <mergeCell ref="A66:L66"/>
    <mergeCell ref="A74:K74"/>
    <mergeCell ref="A75:L75"/>
    <mergeCell ref="A82:L82"/>
    <mergeCell ref="A71:L71"/>
    <mergeCell ref="A77:L77"/>
    <mergeCell ref="A79:L79"/>
    <mergeCell ref="A81:K81"/>
    <mergeCell ref="A33:K33"/>
    <mergeCell ref="A34:L34"/>
    <mergeCell ref="A38:K38"/>
    <mergeCell ref="A65:K65"/>
    <mergeCell ref="A61:L61"/>
    <mergeCell ref="A39:L39"/>
    <mergeCell ref="A3:A5"/>
    <mergeCell ref="A23:K23"/>
    <mergeCell ref="A92:K92"/>
    <mergeCell ref="B3:B5"/>
    <mergeCell ref="A87:K87"/>
    <mergeCell ref="A88:L88"/>
    <mergeCell ref="A6:L6"/>
    <mergeCell ref="A57:K57"/>
    <mergeCell ref="A58:L58"/>
    <mergeCell ref="A60:K60"/>
    <mergeCell ref="C3:C5"/>
    <mergeCell ref="D3:K3"/>
    <mergeCell ref="L3:L5"/>
    <mergeCell ref="A50:L50"/>
    <mergeCell ref="A52:L52"/>
    <mergeCell ref="H4:K4"/>
    <mergeCell ref="A28:L28"/>
    <mergeCell ref="A45:L45"/>
    <mergeCell ref="A11:L11"/>
    <mergeCell ref="A14:K14"/>
    <mergeCell ref="A24:L24"/>
    <mergeCell ref="A27:K27"/>
    <mergeCell ref="A55:L55"/>
    <mergeCell ref="A48:K48"/>
    <mergeCell ref="A49:L49"/>
    <mergeCell ref="A70:K70"/>
    <mergeCell ref="A44:K44"/>
  </mergeCells>
  <printOptions/>
  <pageMargins left="0.7086614173228347" right="0.7086614173228347" top="0.7480314960629921" bottom="0.7480314960629921" header="0.31496062992125984" footer="0.31496062992125984"/>
  <pageSetup horizontalDpi="600" verticalDpi="600" orientation="landscape" paperSize="9" scale="68" r:id="rId1"/>
  <rowBreaks count="2" manualBreakCount="2">
    <brk id="23" max="255" man="1"/>
    <brk id="57" max="255" man="1"/>
  </rowBreaks>
</worksheet>
</file>

<file path=xl/worksheets/sheet5.xml><?xml version="1.0" encoding="utf-8"?>
<worksheet xmlns="http://schemas.openxmlformats.org/spreadsheetml/2006/main" xmlns:r="http://schemas.openxmlformats.org/officeDocument/2006/relationships">
  <dimension ref="A1:L95"/>
  <sheetViews>
    <sheetView view="pageBreakPreview" zoomScale="60" zoomScalePageLayoutView="0" workbookViewId="0" topLeftCell="A1">
      <selection activeCell="A1" sqref="A1:IV1"/>
    </sheetView>
  </sheetViews>
  <sheetFormatPr defaultColWidth="8.796875" defaultRowHeight="14.25"/>
  <cols>
    <col min="1" max="1" width="5.69921875" style="41" customWidth="1"/>
    <col min="2" max="2" width="58.09765625" style="0" customWidth="1"/>
    <col min="3" max="3" width="49.59765625" style="0" customWidth="1"/>
    <col min="4" max="11" width="5.59765625" style="0" customWidth="1"/>
    <col min="12" max="12" width="16.3984375" style="35" customWidth="1"/>
  </cols>
  <sheetData>
    <row r="1" spans="1:12" s="115" customFormat="1" ht="15.75">
      <c r="A1" s="117" t="s">
        <v>33</v>
      </c>
      <c r="L1" s="114"/>
    </row>
    <row r="3" spans="1:12" ht="15">
      <c r="A3" s="174" t="s">
        <v>1</v>
      </c>
      <c r="B3" s="176"/>
      <c r="C3" s="176" t="s">
        <v>2</v>
      </c>
      <c r="D3" s="179" t="s">
        <v>3</v>
      </c>
      <c r="E3" s="180"/>
      <c r="F3" s="180"/>
      <c r="G3" s="180"/>
      <c r="H3" s="180"/>
      <c r="I3" s="180"/>
      <c r="J3" s="180"/>
      <c r="K3" s="181"/>
      <c r="L3" s="129" t="s">
        <v>11</v>
      </c>
    </row>
    <row r="4" spans="1:12" ht="15">
      <c r="A4" s="175"/>
      <c r="B4" s="177"/>
      <c r="C4" s="177"/>
      <c r="D4" s="179">
        <v>2012</v>
      </c>
      <c r="E4" s="180"/>
      <c r="F4" s="180"/>
      <c r="G4" s="181"/>
      <c r="H4" s="179">
        <v>2013</v>
      </c>
      <c r="I4" s="180"/>
      <c r="J4" s="180"/>
      <c r="K4" s="181"/>
      <c r="L4" s="197"/>
    </row>
    <row r="5" spans="1:12" ht="15.75">
      <c r="A5" s="128"/>
      <c r="B5" s="178"/>
      <c r="C5" s="178"/>
      <c r="D5" s="3" t="s">
        <v>4</v>
      </c>
      <c r="E5" s="3" t="s">
        <v>5</v>
      </c>
      <c r="F5" s="3" t="s">
        <v>6</v>
      </c>
      <c r="G5" s="3" t="s">
        <v>7</v>
      </c>
      <c r="H5" s="3" t="s">
        <v>4</v>
      </c>
      <c r="I5" s="3" t="s">
        <v>5</v>
      </c>
      <c r="J5" s="3" t="s">
        <v>6</v>
      </c>
      <c r="K5" s="3" t="s">
        <v>7</v>
      </c>
      <c r="L5" s="198"/>
    </row>
    <row r="6" spans="1:12" ht="15.75">
      <c r="A6" s="185" t="s">
        <v>8</v>
      </c>
      <c r="B6" s="180"/>
      <c r="C6" s="180"/>
      <c r="D6" s="180"/>
      <c r="E6" s="180"/>
      <c r="F6" s="180"/>
      <c r="G6" s="180"/>
      <c r="H6" s="180"/>
      <c r="I6" s="180"/>
      <c r="J6" s="180"/>
      <c r="K6" s="180"/>
      <c r="L6" s="181"/>
    </row>
    <row r="7" spans="1:12" s="11" customFormat="1" ht="25.5">
      <c r="A7" s="109" t="s">
        <v>10</v>
      </c>
      <c r="B7" s="108" t="s">
        <v>584</v>
      </c>
      <c r="C7" s="100"/>
      <c r="D7" s="18"/>
      <c r="E7" s="18"/>
      <c r="F7" s="18"/>
      <c r="G7" s="18"/>
      <c r="H7" s="18"/>
      <c r="I7" s="18"/>
      <c r="J7" s="18"/>
      <c r="K7" s="18"/>
      <c r="L7" s="97">
        <v>800000</v>
      </c>
    </row>
    <row r="8" spans="1:12" s="11" customFormat="1" ht="25.5">
      <c r="A8" s="109" t="s">
        <v>15</v>
      </c>
      <c r="B8" s="108" t="s">
        <v>585</v>
      </c>
      <c r="C8" s="100"/>
      <c r="D8" s="18"/>
      <c r="E8" s="18"/>
      <c r="F8" s="18"/>
      <c r="G8" s="18"/>
      <c r="H8" s="18"/>
      <c r="I8" s="18"/>
      <c r="J8" s="18"/>
      <c r="K8" s="18"/>
      <c r="L8" s="97">
        <v>200000</v>
      </c>
    </row>
    <row r="9" spans="1:12" ht="15">
      <c r="A9" s="191" t="s">
        <v>92</v>
      </c>
      <c r="B9" s="159"/>
      <c r="C9" s="159"/>
      <c r="D9" s="159"/>
      <c r="E9" s="159"/>
      <c r="F9" s="159"/>
      <c r="G9" s="159"/>
      <c r="H9" s="159"/>
      <c r="I9" s="159"/>
      <c r="J9" s="159"/>
      <c r="K9" s="160"/>
      <c r="L9" s="102">
        <f>SUM(L7:L8)</f>
        <v>1000000</v>
      </c>
    </row>
    <row r="10" spans="1:12" ht="15">
      <c r="A10" s="186" t="s">
        <v>12</v>
      </c>
      <c r="B10" s="180"/>
      <c r="C10" s="180"/>
      <c r="D10" s="180"/>
      <c r="E10" s="180"/>
      <c r="F10" s="180"/>
      <c r="G10" s="180"/>
      <c r="H10" s="180"/>
      <c r="I10" s="180"/>
      <c r="J10" s="180"/>
      <c r="K10" s="180"/>
      <c r="L10" s="181"/>
    </row>
    <row r="11" spans="1:12" ht="51">
      <c r="A11" s="5" t="s">
        <v>10</v>
      </c>
      <c r="B11" s="6" t="s">
        <v>34</v>
      </c>
      <c r="C11" s="6" t="s">
        <v>41</v>
      </c>
      <c r="D11" s="18"/>
      <c r="E11" s="18"/>
      <c r="F11" s="18"/>
      <c r="G11" s="12"/>
      <c r="H11" s="18"/>
      <c r="I11" s="12"/>
      <c r="J11" s="12"/>
      <c r="K11" s="12"/>
      <c r="L11" s="31">
        <v>59000</v>
      </c>
    </row>
    <row r="12" spans="1:12" ht="38.25">
      <c r="A12" s="5" t="s">
        <v>15</v>
      </c>
      <c r="B12" s="6" t="s">
        <v>35</v>
      </c>
      <c r="C12" s="6" t="s">
        <v>36</v>
      </c>
      <c r="D12" s="18"/>
      <c r="E12" s="18"/>
      <c r="F12" s="18"/>
      <c r="G12" s="18"/>
      <c r="H12" s="18"/>
      <c r="I12" s="18"/>
      <c r="J12" s="18"/>
      <c r="K12" s="18"/>
      <c r="L12" s="31">
        <v>43000</v>
      </c>
    </row>
    <row r="13" spans="1:12" ht="38.25">
      <c r="A13" s="5" t="s">
        <v>62</v>
      </c>
      <c r="B13" s="6" t="s">
        <v>37</v>
      </c>
      <c r="C13" s="5" t="s">
        <v>38</v>
      </c>
      <c r="D13" s="18"/>
      <c r="E13" s="18"/>
      <c r="F13" s="18"/>
      <c r="G13" s="18"/>
      <c r="H13" s="18"/>
      <c r="I13" s="18"/>
      <c r="J13" s="18"/>
      <c r="K13" s="18"/>
      <c r="L13" s="31">
        <v>117000</v>
      </c>
    </row>
    <row r="14" spans="1:12" ht="38.25">
      <c r="A14" s="5" t="s">
        <v>64</v>
      </c>
      <c r="B14" s="6" t="s">
        <v>39</v>
      </c>
      <c r="C14" s="41" t="s">
        <v>38</v>
      </c>
      <c r="D14" s="12"/>
      <c r="E14" s="18"/>
      <c r="F14" s="18"/>
      <c r="G14" s="18"/>
      <c r="H14" s="12"/>
      <c r="I14" s="18"/>
      <c r="J14" s="18"/>
      <c r="K14" s="18"/>
      <c r="L14" s="31">
        <v>117000</v>
      </c>
    </row>
    <row r="15" spans="1:12" ht="318.75">
      <c r="A15" s="5" t="s">
        <v>66</v>
      </c>
      <c r="B15" s="6" t="s">
        <v>40</v>
      </c>
      <c r="C15" s="6" t="s">
        <v>42</v>
      </c>
      <c r="D15" s="18"/>
      <c r="E15" s="18"/>
      <c r="F15" s="18"/>
      <c r="G15" s="18"/>
      <c r="H15" s="18"/>
      <c r="I15" s="18"/>
      <c r="J15" s="18"/>
      <c r="K15" s="18"/>
      <c r="L15" s="31">
        <v>930000</v>
      </c>
    </row>
    <row r="16" spans="1:12" ht="14.25">
      <c r="A16" s="166" t="s">
        <v>92</v>
      </c>
      <c r="B16" s="215"/>
      <c r="C16" s="215"/>
      <c r="D16" s="215"/>
      <c r="E16" s="215"/>
      <c r="F16" s="215"/>
      <c r="G16" s="215"/>
      <c r="H16" s="215"/>
      <c r="I16" s="215"/>
      <c r="J16" s="215"/>
      <c r="K16" s="216"/>
      <c r="L16" s="32">
        <f>SUM(L11:L15)</f>
        <v>1266000</v>
      </c>
    </row>
    <row r="17" spans="1:12" s="11" customFormat="1" ht="15.75">
      <c r="A17" s="49" t="s">
        <v>128</v>
      </c>
      <c r="B17" s="50"/>
      <c r="C17" s="53"/>
      <c r="D17" s="50"/>
      <c r="E17" s="50"/>
      <c r="F17" s="50"/>
      <c r="G17" s="50"/>
      <c r="H17" s="50"/>
      <c r="I17" s="50"/>
      <c r="J17" s="50"/>
      <c r="K17" s="50"/>
      <c r="L17" s="51"/>
    </row>
    <row r="18" spans="1:12" s="11" customFormat="1" ht="39" customHeight="1">
      <c r="A18" s="6" t="s">
        <v>10</v>
      </c>
      <c r="B18" s="69" t="s">
        <v>245</v>
      </c>
      <c r="C18" s="69" t="s">
        <v>246</v>
      </c>
      <c r="D18" s="71"/>
      <c r="E18" s="71"/>
      <c r="F18" s="71"/>
      <c r="G18" s="71"/>
      <c r="H18" s="71"/>
      <c r="I18" s="71"/>
      <c r="J18" s="71"/>
      <c r="K18" s="71"/>
      <c r="L18" s="34">
        <v>40000</v>
      </c>
    </row>
    <row r="19" spans="1:12" s="11" customFormat="1" ht="63.75">
      <c r="A19" s="6" t="s">
        <v>15</v>
      </c>
      <c r="B19" s="6" t="s">
        <v>247</v>
      </c>
      <c r="C19" s="6" t="s">
        <v>248</v>
      </c>
      <c r="D19" s="71"/>
      <c r="E19" s="71"/>
      <c r="F19" s="71"/>
      <c r="G19" s="71"/>
      <c r="H19" s="71"/>
      <c r="I19" s="71"/>
      <c r="J19" s="71"/>
      <c r="K19" s="71"/>
      <c r="L19" s="34">
        <v>200000</v>
      </c>
    </row>
    <row r="20" spans="1:12" s="11" customFormat="1" ht="14.25">
      <c r="A20" s="146" t="s">
        <v>92</v>
      </c>
      <c r="B20" s="134"/>
      <c r="C20" s="134"/>
      <c r="D20" s="134"/>
      <c r="E20" s="134"/>
      <c r="F20" s="134"/>
      <c r="G20" s="134"/>
      <c r="H20" s="134"/>
      <c r="I20" s="134"/>
      <c r="J20" s="134"/>
      <c r="K20" s="135"/>
      <c r="L20" s="36">
        <f>SUM(L18:L19)</f>
        <v>240000</v>
      </c>
    </row>
    <row r="21" spans="1:12" ht="15.75">
      <c r="A21" s="136" t="s">
        <v>93</v>
      </c>
      <c r="B21" s="137"/>
      <c r="C21" s="137"/>
      <c r="D21" s="137"/>
      <c r="E21" s="137"/>
      <c r="F21" s="137"/>
      <c r="G21" s="137"/>
      <c r="H21" s="137"/>
      <c r="I21" s="137"/>
      <c r="J21" s="137"/>
      <c r="K21" s="137"/>
      <c r="L21" s="138"/>
    </row>
    <row r="22" spans="1:12" ht="14.25">
      <c r="A22" s="5" t="s">
        <v>10</v>
      </c>
      <c r="B22" s="217" t="s">
        <v>118</v>
      </c>
      <c r="C22" s="215"/>
      <c r="D22" s="215"/>
      <c r="E22" s="215"/>
      <c r="F22" s="215"/>
      <c r="G22" s="215"/>
      <c r="H22" s="215"/>
      <c r="I22" s="215"/>
      <c r="J22" s="215"/>
      <c r="K22" s="215"/>
      <c r="L22" s="216"/>
    </row>
    <row r="23" spans="1:12" ht="51">
      <c r="A23" s="5"/>
      <c r="B23" s="6" t="s">
        <v>119</v>
      </c>
      <c r="C23" s="6" t="s">
        <v>120</v>
      </c>
      <c r="D23" s="45"/>
      <c r="E23" s="47"/>
      <c r="F23" s="47"/>
      <c r="G23" s="47"/>
      <c r="H23" s="45"/>
      <c r="I23" s="47"/>
      <c r="J23" s="47"/>
      <c r="K23" s="47"/>
      <c r="L23" s="46">
        <v>1500000</v>
      </c>
    </row>
    <row r="24" spans="1:12" ht="14.25">
      <c r="A24" s="121" t="s">
        <v>92</v>
      </c>
      <c r="B24" s="134"/>
      <c r="C24" s="134"/>
      <c r="D24" s="134"/>
      <c r="E24" s="134"/>
      <c r="F24" s="134"/>
      <c r="G24" s="134"/>
      <c r="H24" s="134"/>
      <c r="I24" s="134"/>
      <c r="J24" s="134"/>
      <c r="K24" s="135"/>
      <c r="L24" s="48">
        <f>SUM(L23)</f>
        <v>1500000</v>
      </c>
    </row>
    <row r="25" spans="1:12" ht="15.75">
      <c r="A25" s="136" t="s">
        <v>129</v>
      </c>
      <c r="B25" s="137"/>
      <c r="C25" s="137"/>
      <c r="D25" s="137"/>
      <c r="E25" s="137"/>
      <c r="F25" s="137"/>
      <c r="G25" s="137"/>
      <c r="H25" s="137"/>
      <c r="I25" s="137"/>
      <c r="J25" s="137"/>
      <c r="K25" s="137"/>
      <c r="L25" s="138"/>
    </row>
    <row r="26" spans="1:12" ht="63.75">
      <c r="A26" s="6" t="s">
        <v>10</v>
      </c>
      <c r="B26" s="6" t="s">
        <v>152</v>
      </c>
      <c r="C26" s="6" t="s">
        <v>153</v>
      </c>
      <c r="D26" s="18"/>
      <c r="E26" s="18"/>
      <c r="F26" s="18"/>
      <c r="G26" s="18"/>
      <c r="H26" s="18"/>
      <c r="I26" s="18"/>
      <c r="J26" s="18"/>
      <c r="K26" s="18"/>
      <c r="L26" s="31">
        <v>400000</v>
      </c>
    </row>
    <row r="27" spans="1:12" ht="15">
      <c r="A27" s="146" t="s">
        <v>92</v>
      </c>
      <c r="B27" s="122"/>
      <c r="C27" s="122"/>
      <c r="D27" s="122"/>
      <c r="E27" s="122"/>
      <c r="F27" s="122"/>
      <c r="G27" s="122"/>
      <c r="H27" s="122"/>
      <c r="I27" s="122"/>
      <c r="J27" s="122"/>
      <c r="K27" s="123"/>
      <c r="L27" s="32">
        <f>SUM(L26)</f>
        <v>400000</v>
      </c>
    </row>
    <row r="28" spans="1:12" ht="15.75">
      <c r="A28" s="136" t="s">
        <v>160</v>
      </c>
      <c r="B28" s="137"/>
      <c r="C28" s="137"/>
      <c r="D28" s="137"/>
      <c r="E28" s="137"/>
      <c r="F28" s="137"/>
      <c r="G28" s="137"/>
      <c r="H28" s="137"/>
      <c r="I28" s="137"/>
      <c r="J28" s="137"/>
      <c r="K28" s="137"/>
      <c r="L28" s="138"/>
    </row>
    <row r="29" spans="1:12" ht="28.5" customHeight="1">
      <c r="A29" s="6" t="s">
        <v>10</v>
      </c>
      <c r="B29" s="6" t="s">
        <v>181</v>
      </c>
      <c r="C29" s="6" t="s">
        <v>182</v>
      </c>
      <c r="D29" s="59"/>
      <c r="E29" s="59"/>
      <c r="F29" s="59"/>
      <c r="G29" s="59"/>
      <c r="H29" s="59"/>
      <c r="I29" s="59"/>
      <c r="J29" s="59"/>
      <c r="K29" s="59"/>
      <c r="L29" s="31">
        <v>1030000</v>
      </c>
    </row>
    <row r="30" spans="1:12" ht="14.25">
      <c r="A30" s="169" t="s">
        <v>92</v>
      </c>
      <c r="B30" s="192"/>
      <c r="C30" s="192"/>
      <c r="D30" s="192"/>
      <c r="E30" s="192"/>
      <c r="F30" s="192"/>
      <c r="G30" s="192"/>
      <c r="H30" s="192"/>
      <c r="I30" s="192"/>
      <c r="J30" s="192"/>
      <c r="K30" s="193"/>
      <c r="L30" s="32">
        <f>SUM(L29)</f>
        <v>1030000</v>
      </c>
    </row>
    <row r="31" spans="1:12" ht="15.75">
      <c r="A31" s="136" t="s">
        <v>187</v>
      </c>
      <c r="B31" s="137"/>
      <c r="C31" s="137"/>
      <c r="D31" s="137"/>
      <c r="E31" s="137"/>
      <c r="F31" s="137"/>
      <c r="G31" s="137"/>
      <c r="H31" s="137"/>
      <c r="I31" s="137"/>
      <c r="J31" s="137"/>
      <c r="K31" s="137"/>
      <c r="L31" s="138"/>
    </row>
    <row r="32" spans="1:12" ht="89.25">
      <c r="A32" s="65" t="s">
        <v>10</v>
      </c>
      <c r="B32" s="14" t="s">
        <v>202</v>
      </c>
      <c r="C32" s="14" t="s">
        <v>203</v>
      </c>
      <c r="D32" s="65"/>
      <c r="E32" s="66"/>
      <c r="F32" s="66"/>
      <c r="G32" s="66"/>
      <c r="H32" s="66"/>
      <c r="I32" s="66"/>
      <c r="J32" s="66"/>
      <c r="K32" s="66"/>
      <c r="L32" s="31">
        <v>380000</v>
      </c>
    </row>
    <row r="33" spans="1:12" ht="14.25">
      <c r="A33" s="218"/>
      <c r="B33" s="219"/>
      <c r="C33" s="219"/>
      <c r="D33" s="219"/>
      <c r="E33" s="219"/>
      <c r="F33" s="219"/>
      <c r="G33" s="219"/>
      <c r="H33" s="219"/>
      <c r="I33" s="219"/>
      <c r="J33" s="219"/>
      <c r="K33" s="220"/>
      <c r="L33" s="32">
        <f>SUM(L32)</f>
        <v>380000</v>
      </c>
    </row>
    <row r="34" spans="1:12" ht="15.75">
      <c r="A34" s="136" t="s">
        <v>258</v>
      </c>
      <c r="B34" s="137"/>
      <c r="C34" s="137"/>
      <c r="D34" s="137"/>
      <c r="E34" s="137"/>
      <c r="F34" s="137"/>
      <c r="G34" s="137"/>
      <c r="H34" s="137"/>
      <c r="I34" s="137"/>
      <c r="J34" s="137"/>
      <c r="K34" s="137"/>
      <c r="L34" s="138"/>
    </row>
    <row r="35" spans="1:12" ht="38.25">
      <c r="A35" s="6" t="s">
        <v>10</v>
      </c>
      <c r="B35" s="6" t="s">
        <v>278</v>
      </c>
      <c r="C35" s="6" t="s">
        <v>279</v>
      </c>
      <c r="D35" s="59"/>
      <c r="E35" s="59"/>
      <c r="F35" s="59"/>
      <c r="G35" s="59"/>
      <c r="H35" s="59"/>
      <c r="I35" s="59"/>
      <c r="J35" s="59"/>
      <c r="K35" s="59"/>
      <c r="L35" s="31">
        <v>300000</v>
      </c>
    </row>
    <row r="36" spans="1:12" ht="15">
      <c r="A36" s="146" t="s">
        <v>92</v>
      </c>
      <c r="B36" s="159"/>
      <c r="C36" s="159"/>
      <c r="D36" s="159"/>
      <c r="E36" s="159"/>
      <c r="F36" s="159"/>
      <c r="G36" s="159"/>
      <c r="H36" s="159"/>
      <c r="I36" s="159"/>
      <c r="J36" s="159"/>
      <c r="K36" s="160"/>
      <c r="L36" s="32">
        <f>SUM(L35)</f>
        <v>300000</v>
      </c>
    </row>
    <row r="37" spans="1:12" ht="15.75">
      <c r="A37" s="136" t="s">
        <v>291</v>
      </c>
      <c r="B37" s="137"/>
      <c r="C37" s="137"/>
      <c r="D37" s="137"/>
      <c r="E37" s="137"/>
      <c r="F37" s="137"/>
      <c r="G37" s="137"/>
      <c r="H37" s="137"/>
      <c r="I37" s="137"/>
      <c r="J37" s="137"/>
      <c r="K37" s="137"/>
      <c r="L37" s="138"/>
    </row>
    <row r="38" spans="1:12" ht="25.5">
      <c r="A38" s="6" t="s">
        <v>10</v>
      </c>
      <c r="B38" s="6" t="s">
        <v>321</v>
      </c>
      <c r="C38" s="6" t="s">
        <v>322</v>
      </c>
      <c r="D38" s="59"/>
      <c r="E38" s="59"/>
      <c r="F38" s="59"/>
      <c r="G38" s="59"/>
      <c r="H38" s="59"/>
      <c r="I38" s="59"/>
      <c r="J38" s="59"/>
      <c r="K38" s="59"/>
      <c r="L38" s="31">
        <v>329500</v>
      </c>
    </row>
    <row r="39" spans="1:12" ht="15">
      <c r="A39" s="6" t="s">
        <v>15</v>
      </c>
      <c r="B39" s="6" t="s">
        <v>323</v>
      </c>
      <c r="C39" s="6" t="s">
        <v>324</v>
      </c>
      <c r="D39" s="59"/>
      <c r="E39" s="59"/>
      <c r="F39" s="59"/>
      <c r="G39" s="59"/>
      <c r="H39" s="59"/>
      <c r="I39" s="59"/>
      <c r="J39" s="59"/>
      <c r="K39" s="59"/>
      <c r="L39" s="31">
        <v>445000</v>
      </c>
    </row>
    <row r="40" spans="1:12" ht="15">
      <c r="A40" s="6" t="s">
        <v>62</v>
      </c>
      <c r="B40" s="9" t="s">
        <v>325</v>
      </c>
      <c r="C40" s="6" t="s">
        <v>326</v>
      </c>
      <c r="D40" s="59"/>
      <c r="E40" s="59"/>
      <c r="F40" s="59"/>
      <c r="G40" s="59"/>
      <c r="H40" s="59"/>
      <c r="I40" s="59"/>
      <c r="J40" s="59"/>
      <c r="K40" s="59"/>
      <c r="L40" s="31">
        <v>740000</v>
      </c>
    </row>
    <row r="41" spans="1:12" ht="15">
      <c r="A41" s="146" t="s">
        <v>92</v>
      </c>
      <c r="B41" s="159"/>
      <c r="C41" s="159"/>
      <c r="D41" s="159"/>
      <c r="E41" s="159"/>
      <c r="F41" s="159"/>
      <c r="G41" s="159"/>
      <c r="H41" s="159"/>
      <c r="I41" s="159"/>
      <c r="J41" s="159"/>
      <c r="K41" s="160"/>
      <c r="L41" s="32">
        <f>SUM(L38:L40)</f>
        <v>1514500</v>
      </c>
    </row>
    <row r="42" spans="1:12" ht="15.75">
      <c r="A42" s="136" t="s">
        <v>331</v>
      </c>
      <c r="B42" s="137"/>
      <c r="C42" s="137"/>
      <c r="D42" s="137"/>
      <c r="E42" s="137"/>
      <c r="F42" s="137"/>
      <c r="G42" s="137"/>
      <c r="H42" s="137"/>
      <c r="I42" s="137"/>
      <c r="J42" s="137"/>
      <c r="K42" s="137"/>
      <c r="L42" s="138"/>
    </row>
    <row r="43" spans="1:12" ht="51">
      <c r="A43" s="5" t="s">
        <v>10</v>
      </c>
      <c r="B43" s="6" t="s">
        <v>349</v>
      </c>
      <c r="C43" s="5" t="s">
        <v>350</v>
      </c>
      <c r="D43" s="18"/>
      <c r="E43" s="18"/>
      <c r="F43" s="18"/>
      <c r="G43" s="18"/>
      <c r="H43" s="18"/>
      <c r="I43" s="18"/>
      <c r="J43" s="18"/>
      <c r="K43" s="18"/>
      <c r="L43" s="31">
        <v>267000</v>
      </c>
    </row>
    <row r="44" spans="1:12" ht="15">
      <c r="A44" s="121" t="s">
        <v>92</v>
      </c>
      <c r="B44" s="122"/>
      <c r="C44" s="122"/>
      <c r="D44" s="122"/>
      <c r="E44" s="122"/>
      <c r="F44" s="122"/>
      <c r="G44" s="122"/>
      <c r="H44" s="122"/>
      <c r="I44" s="122"/>
      <c r="J44" s="122"/>
      <c r="K44" s="123"/>
      <c r="L44" s="32">
        <f>SUM(L43)</f>
        <v>267000</v>
      </c>
    </row>
    <row r="45" spans="1:12" ht="15.75">
      <c r="A45" s="136" t="s">
        <v>359</v>
      </c>
      <c r="B45" s="137"/>
      <c r="C45" s="137"/>
      <c r="D45" s="137"/>
      <c r="E45" s="137"/>
      <c r="F45" s="137"/>
      <c r="G45" s="137"/>
      <c r="H45" s="137"/>
      <c r="I45" s="137"/>
      <c r="J45" s="137"/>
      <c r="K45" s="137"/>
      <c r="L45" s="138"/>
    </row>
    <row r="46" spans="1:12" ht="38.25">
      <c r="A46" s="6" t="s">
        <v>10</v>
      </c>
      <c r="B46" s="6" t="s">
        <v>421</v>
      </c>
      <c r="C46" s="4"/>
      <c r="D46" s="59"/>
      <c r="E46" s="59"/>
      <c r="F46" s="59"/>
      <c r="G46" s="59"/>
      <c r="H46" s="59"/>
      <c r="I46" s="59"/>
      <c r="J46" s="59"/>
      <c r="K46" s="59"/>
      <c r="L46" s="31">
        <v>320000</v>
      </c>
    </row>
    <row r="47" spans="1:12" ht="25.5">
      <c r="A47" s="6" t="s">
        <v>15</v>
      </c>
      <c r="B47" s="6" t="s">
        <v>422</v>
      </c>
      <c r="C47" s="4"/>
      <c r="D47" s="59"/>
      <c r="E47" s="59"/>
      <c r="F47" s="59"/>
      <c r="G47" s="59"/>
      <c r="H47" s="59"/>
      <c r="I47" s="59"/>
      <c r="J47" s="59"/>
      <c r="K47" s="59"/>
      <c r="L47" s="31">
        <v>20000</v>
      </c>
    </row>
    <row r="48" spans="1:12" ht="38.25">
      <c r="A48" s="6" t="s">
        <v>62</v>
      </c>
      <c r="B48" s="6" t="s">
        <v>423</v>
      </c>
      <c r="C48" s="4"/>
      <c r="D48" s="59"/>
      <c r="E48" s="59"/>
      <c r="F48" s="59"/>
      <c r="G48" s="59"/>
      <c r="H48" s="59"/>
      <c r="I48" s="59"/>
      <c r="J48" s="59"/>
      <c r="K48" s="59"/>
      <c r="L48" s="31">
        <v>360000</v>
      </c>
    </row>
    <row r="49" spans="1:12" ht="25.5">
      <c r="A49" s="6" t="s">
        <v>64</v>
      </c>
      <c r="B49" s="6" t="s">
        <v>424</v>
      </c>
      <c r="C49" s="4"/>
      <c r="D49" s="4"/>
      <c r="E49" s="4"/>
      <c r="F49" s="59"/>
      <c r="G49" s="4"/>
      <c r="H49" s="59"/>
      <c r="I49" s="59"/>
      <c r="J49" s="4"/>
      <c r="K49" s="4"/>
      <c r="L49" s="31">
        <v>32000</v>
      </c>
    </row>
    <row r="50" spans="1:12" ht="38.25">
      <c r="A50" s="6" t="s">
        <v>66</v>
      </c>
      <c r="B50" s="6" t="s">
        <v>425</v>
      </c>
      <c r="C50" s="4"/>
      <c r="D50" s="59"/>
      <c r="E50" s="59"/>
      <c r="F50" s="59"/>
      <c r="G50" s="59"/>
      <c r="H50" s="59"/>
      <c r="I50" s="59"/>
      <c r="J50" s="59"/>
      <c r="K50" s="59"/>
      <c r="L50" s="31">
        <v>70000</v>
      </c>
    </row>
    <row r="51" spans="1:12" ht="38.25">
      <c r="A51" s="6" t="s">
        <v>68</v>
      </c>
      <c r="B51" s="6" t="s">
        <v>426</v>
      </c>
      <c r="C51" s="4"/>
      <c r="D51" s="59"/>
      <c r="E51" s="59"/>
      <c r="F51" s="59"/>
      <c r="G51" s="59"/>
      <c r="H51" s="59"/>
      <c r="I51" s="59"/>
      <c r="J51" s="59"/>
      <c r="K51" s="59"/>
      <c r="L51" s="31">
        <v>80000</v>
      </c>
    </row>
    <row r="52" spans="1:12" ht="63.75">
      <c r="A52" s="6" t="s">
        <v>70</v>
      </c>
      <c r="B52" s="6" t="s">
        <v>427</v>
      </c>
      <c r="C52" s="4"/>
      <c r="D52" s="59"/>
      <c r="E52" s="59"/>
      <c r="F52" s="59"/>
      <c r="G52" s="59"/>
      <c r="H52" s="59"/>
      <c r="I52" s="59"/>
      <c r="J52" s="59"/>
      <c r="K52" s="59"/>
      <c r="L52" s="31">
        <v>256924</v>
      </c>
    </row>
    <row r="53" spans="1:12" ht="15">
      <c r="A53" s="146" t="s">
        <v>92</v>
      </c>
      <c r="B53" s="159"/>
      <c r="C53" s="159"/>
      <c r="D53" s="159"/>
      <c r="E53" s="159"/>
      <c r="F53" s="159"/>
      <c r="G53" s="159"/>
      <c r="H53" s="159"/>
      <c r="I53" s="159"/>
      <c r="J53" s="159"/>
      <c r="K53" s="160"/>
      <c r="L53" s="32">
        <f>SUM(L46:L52)</f>
        <v>1138924</v>
      </c>
    </row>
    <row r="54" spans="1:12" ht="15.75">
      <c r="A54" s="136" t="s">
        <v>432</v>
      </c>
      <c r="B54" s="137"/>
      <c r="C54" s="137"/>
      <c r="D54" s="137"/>
      <c r="E54" s="137"/>
      <c r="F54" s="137"/>
      <c r="G54" s="137"/>
      <c r="H54" s="137"/>
      <c r="I54" s="137"/>
      <c r="J54" s="137"/>
      <c r="K54" s="137"/>
      <c r="L54" s="138"/>
    </row>
    <row r="55" spans="1:12" ht="76.5">
      <c r="A55" s="6" t="s">
        <v>10</v>
      </c>
      <c r="B55" s="6" t="s">
        <v>625</v>
      </c>
      <c r="C55" s="6"/>
      <c r="D55" s="18"/>
      <c r="E55" s="18"/>
      <c r="F55" s="18"/>
      <c r="G55" s="18"/>
      <c r="H55" s="18"/>
      <c r="I55" s="18"/>
      <c r="J55" s="18"/>
      <c r="K55" s="18"/>
      <c r="L55" s="31">
        <v>757000</v>
      </c>
    </row>
    <row r="56" spans="1:12" s="11" customFormat="1" ht="15">
      <c r="A56" s="6" t="s">
        <v>15</v>
      </c>
      <c r="B56" s="6" t="s">
        <v>626</v>
      </c>
      <c r="C56" s="6"/>
      <c r="D56" s="18"/>
      <c r="E56" s="18"/>
      <c r="F56" s="18"/>
      <c r="G56" s="18"/>
      <c r="H56" s="18"/>
      <c r="I56" s="18"/>
      <c r="J56" s="18"/>
      <c r="K56" s="18"/>
      <c r="L56" s="31">
        <v>50000</v>
      </c>
    </row>
    <row r="57" spans="1:12" ht="14.25">
      <c r="A57" s="146" t="s">
        <v>92</v>
      </c>
      <c r="B57" s="134"/>
      <c r="C57" s="134"/>
      <c r="D57" s="134"/>
      <c r="E57" s="134"/>
      <c r="F57" s="134"/>
      <c r="G57" s="134"/>
      <c r="H57" s="134"/>
      <c r="I57" s="134"/>
      <c r="J57" s="134"/>
      <c r="K57" s="135"/>
      <c r="L57" s="32">
        <f>SUM(L55:L56)</f>
        <v>807000</v>
      </c>
    </row>
    <row r="58" spans="1:12" ht="15.75">
      <c r="A58" s="136" t="s">
        <v>433</v>
      </c>
      <c r="B58" s="137"/>
      <c r="C58" s="137"/>
      <c r="D58" s="137"/>
      <c r="E58" s="137"/>
      <c r="F58" s="137"/>
      <c r="G58" s="137"/>
      <c r="H58" s="137"/>
      <c r="I58" s="137"/>
      <c r="J58" s="137"/>
      <c r="K58" s="137"/>
      <c r="L58" s="138"/>
    </row>
    <row r="59" spans="1:12" ht="15">
      <c r="A59" s="6" t="s">
        <v>10</v>
      </c>
      <c r="B59" s="6" t="s">
        <v>461</v>
      </c>
      <c r="C59" s="4"/>
      <c r="D59" s="4"/>
      <c r="E59" s="59"/>
      <c r="F59" s="59"/>
      <c r="G59" s="59"/>
      <c r="H59" s="4"/>
      <c r="I59" s="59"/>
      <c r="J59" s="59"/>
      <c r="K59" s="59"/>
      <c r="L59" s="31">
        <v>600000</v>
      </c>
    </row>
    <row r="60" spans="1:12" ht="14.25">
      <c r="A60" s="146" t="s">
        <v>92</v>
      </c>
      <c r="B60" s="170"/>
      <c r="C60" s="170"/>
      <c r="D60" s="170"/>
      <c r="E60" s="170"/>
      <c r="F60" s="170"/>
      <c r="G60" s="170"/>
      <c r="H60" s="170"/>
      <c r="I60" s="170"/>
      <c r="J60" s="170"/>
      <c r="K60" s="171"/>
      <c r="L60" s="32">
        <f>SUM(L59)</f>
        <v>600000</v>
      </c>
    </row>
    <row r="61" spans="1:12" ht="15.75">
      <c r="A61" s="136" t="s">
        <v>467</v>
      </c>
      <c r="B61" s="137"/>
      <c r="C61" s="137"/>
      <c r="D61" s="137"/>
      <c r="E61" s="137"/>
      <c r="F61" s="137"/>
      <c r="G61" s="137"/>
      <c r="H61" s="137"/>
      <c r="I61" s="137"/>
      <c r="J61" s="137"/>
      <c r="K61" s="137"/>
      <c r="L61" s="138"/>
    </row>
    <row r="62" spans="1:12" ht="15">
      <c r="A62" s="5" t="s">
        <v>10</v>
      </c>
      <c r="B62" s="5" t="s">
        <v>574</v>
      </c>
      <c r="C62" s="5"/>
      <c r="D62" s="5"/>
      <c r="E62" s="67"/>
      <c r="F62" s="67"/>
      <c r="G62" s="67"/>
      <c r="H62" s="67"/>
      <c r="I62" s="67"/>
      <c r="J62" s="67"/>
      <c r="K62" s="67"/>
      <c r="L62" s="31">
        <v>150000</v>
      </c>
    </row>
    <row r="63" spans="1:12" ht="14.25">
      <c r="A63" s="150"/>
      <c r="B63" s="213"/>
      <c r="C63" s="213"/>
      <c r="D63" s="213"/>
      <c r="E63" s="213"/>
      <c r="F63" s="213"/>
      <c r="G63" s="213"/>
      <c r="H63" s="213"/>
      <c r="I63" s="213"/>
      <c r="J63" s="213"/>
      <c r="K63" s="214"/>
      <c r="L63" s="32">
        <f>SUM(L62)</f>
        <v>150000</v>
      </c>
    </row>
    <row r="64" spans="1:12" ht="15.75">
      <c r="A64" s="136" t="s">
        <v>468</v>
      </c>
      <c r="B64" s="137"/>
      <c r="C64" s="137"/>
      <c r="D64" s="137"/>
      <c r="E64" s="137"/>
      <c r="F64" s="137"/>
      <c r="G64" s="137"/>
      <c r="H64" s="137"/>
      <c r="I64" s="137"/>
      <c r="J64" s="137"/>
      <c r="K64" s="137"/>
      <c r="L64" s="138"/>
    </row>
    <row r="65" spans="1:12" ht="38.25">
      <c r="A65" s="6"/>
      <c r="B65" s="6" t="s">
        <v>482</v>
      </c>
      <c r="C65" s="6"/>
      <c r="D65" s="60"/>
      <c r="E65" s="60"/>
      <c r="F65" s="60"/>
      <c r="G65" s="60"/>
      <c r="H65" s="60"/>
      <c r="I65" s="60"/>
      <c r="J65" s="60"/>
      <c r="K65" s="60"/>
      <c r="L65" s="31">
        <v>100000</v>
      </c>
    </row>
    <row r="66" spans="1:12" ht="14.25">
      <c r="A66" s="146" t="s">
        <v>92</v>
      </c>
      <c r="B66" s="163"/>
      <c r="C66" s="163"/>
      <c r="D66" s="163"/>
      <c r="E66" s="163"/>
      <c r="F66" s="163"/>
      <c r="G66" s="163"/>
      <c r="H66" s="163"/>
      <c r="I66" s="163"/>
      <c r="J66" s="163"/>
      <c r="K66" s="164"/>
      <c r="L66" s="32">
        <f>SUM(L65)</f>
        <v>100000</v>
      </c>
    </row>
    <row r="67" spans="1:12" ht="15.75">
      <c r="A67" s="136" t="s">
        <v>487</v>
      </c>
      <c r="B67" s="137"/>
      <c r="C67" s="137"/>
      <c r="D67" s="137"/>
      <c r="E67" s="137"/>
      <c r="F67" s="137"/>
      <c r="G67" s="137"/>
      <c r="H67" s="137"/>
      <c r="I67" s="137"/>
      <c r="J67" s="137"/>
      <c r="K67" s="137"/>
      <c r="L67" s="138"/>
    </row>
    <row r="68" spans="1:12" ht="25.5">
      <c r="A68" s="6" t="s">
        <v>10</v>
      </c>
      <c r="B68" s="6" t="s">
        <v>517</v>
      </c>
      <c r="C68" s="6"/>
      <c r="D68" s="60"/>
      <c r="E68" s="60"/>
      <c r="F68" s="60"/>
      <c r="G68" s="60"/>
      <c r="H68" s="60"/>
      <c r="I68" s="60"/>
      <c r="J68" s="60"/>
      <c r="K68" s="60"/>
      <c r="L68" s="31">
        <v>80000</v>
      </c>
    </row>
    <row r="69" spans="1:12" ht="25.5">
      <c r="A69" s="6" t="s">
        <v>15</v>
      </c>
      <c r="B69" s="6" t="s">
        <v>518</v>
      </c>
      <c r="C69" s="6"/>
      <c r="D69" s="60"/>
      <c r="E69" s="60"/>
      <c r="F69" s="60"/>
      <c r="G69" s="60"/>
      <c r="H69" s="60"/>
      <c r="I69" s="60"/>
      <c r="J69" s="60"/>
      <c r="K69" s="60"/>
      <c r="L69" s="31">
        <v>200000</v>
      </c>
    </row>
    <row r="70" spans="1:12" ht="25.5">
      <c r="A70" s="6" t="s">
        <v>62</v>
      </c>
      <c r="B70" s="6" t="s">
        <v>519</v>
      </c>
      <c r="C70" s="6" t="s">
        <v>520</v>
      </c>
      <c r="D70" s="60"/>
      <c r="E70" s="60"/>
      <c r="F70" s="60"/>
      <c r="G70" s="60"/>
      <c r="H70" s="60"/>
      <c r="I70" s="60"/>
      <c r="J70" s="60"/>
      <c r="K70" s="60"/>
      <c r="L70" s="31">
        <v>260000</v>
      </c>
    </row>
    <row r="71" spans="1:12" ht="14.25">
      <c r="A71" s="146" t="s">
        <v>92</v>
      </c>
      <c r="B71" s="163"/>
      <c r="C71" s="163"/>
      <c r="D71" s="163"/>
      <c r="E71" s="163"/>
      <c r="F71" s="163"/>
      <c r="G71" s="163"/>
      <c r="H71" s="163"/>
      <c r="I71" s="163"/>
      <c r="J71" s="163"/>
      <c r="K71" s="164"/>
      <c r="L71" s="32">
        <f>SUM(L68:L70)</f>
        <v>540000</v>
      </c>
    </row>
    <row r="72" spans="1:12" ht="15.75">
      <c r="A72" s="136" t="s">
        <v>525</v>
      </c>
      <c r="B72" s="137"/>
      <c r="C72" s="137"/>
      <c r="D72" s="137"/>
      <c r="E72" s="137"/>
      <c r="F72" s="137"/>
      <c r="G72" s="137"/>
      <c r="H72" s="137"/>
      <c r="I72" s="137"/>
      <c r="J72" s="137"/>
      <c r="K72" s="137"/>
      <c r="L72" s="138"/>
    </row>
    <row r="73" spans="1:12" ht="25.5">
      <c r="A73" s="6" t="s">
        <v>10</v>
      </c>
      <c r="B73" s="6" t="s">
        <v>538</v>
      </c>
      <c r="C73" s="6"/>
      <c r="D73" s="6"/>
      <c r="E73" s="6"/>
      <c r="F73" s="60"/>
      <c r="G73" s="60"/>
      <c r="H73" s="6"/>
      <c r="I73" s="6"/>
      <c r="J73" s="60"/>
      <c r="K73" s="60"/>
      <c r="L73" s="31">
        <v>25000</v>
      </c>
    </row>
    <row r="74" spans="1:12" ht="25.5">
      <c r="A74" s="6" t="s">
        <v>15</v>
      </c>
      <c r="B74" s="6" t="s">
        <v>539</v>
      </c>
      <c r="C74" s="6"/>
      <c r="D74" s="60"/>
      <c r="E74" s="60"/>
      <c r="F74" s="60"/>
      <c r="G74" s="60"/>
      <c r="H74" s="60"/>
      <c r="I74" s="60"/>
      <c r="J74" s="60"/>
      <c r="K74" s="60"/>
      <c r="L74" s="31">
        <v>120000</v>
      </c>
    </row>
    <row r="75" spans="1:12" ht="14.25">
      <c r="A75" s="146" t="s">
        <v>92</v>
      </c>
      <c r="B75" s="163"/>
      <c r="C75" s="163"/>
      <c r="D75" s="163"/>
      <c r="E75" s="163"/>
      <c r="F75" s="163"/>
      <c r="G75" s="163"/>
      <c r="H75" s="163"/>
      <c r="I75" s="163"/>
      <c r="J75" s="163"/>
      <c r="K75" s="164"/>
      <c r="L75" s="32">
        <f>SUM(L73:L74)</f>
        <v>145000</v>
      </c>
    </row>
    <row r="76" ht="15.75" thickBot="1"/>
    <row r="77" spans="1:3" ht="19.5" thickBot="1">
      <c r="A77" s="19" t="s">
        <v>1</v>
      </c>
      <c r="B77" s="20" t="s">
        <v>58</v>
      </c>
      <c r="C77" s="20" t="s">
        <v>59</v>
      </c>
    </row>
    <row r="78" spans="1:3" ht="19.5" thickBot="1">
      <c r="A78" s="21" t="s">
        <v>10</v>
      </c>
      <c r="B78" s="22" t="s">
        <v>60</v>
      </c>
      <c r="C78" s="23">
        <f>L9</f>
        <v>1000000</v>
      </c>
    </row>
    <row r="79" spans="1:3" ht="19.5" thickBot="1">
      <c r="A79" s="21" t="s">
        <v>15</v>
      </c>
      <c r="B79" s="22" t="s">
        <v>61</v>
      </c>
      <c r="C79" s="23">
        <f>L16</f>
        <v>1266000</v>
      </c>
    </row>
    <row r="80" spans="1:3" ht="20.25" customHeight="1" thickBot="1">
      <c r="A80" s="21" t="s">
        <v>62</v>
      </c>
      <c r="B80" s="22" t="s">
        <v>63</v>
      </c>
      <c r="C80" s="23">
        <f>L20</f>
        <v>240000</v>
      </c>
    </row>
    <row r="81" spans="1:3" ht="19.5" thickBot="1">
      <c r="A81" s="21" t="s">
        <v>64</v>
      </c>
      <c r="B81" s="22" t="s">
        <v>65</v>
      </c>
      <c r="C81" s="23">
        <f>L24</f>
        <v>1500000</v>
      </c>
    </row>
    <row r="82" spans="1:3" ht="19.5" thickBot="1">
      <c r="A82" s="21" t="s">
        <v>66</v>
      </c>
      <c r="B82" s="22" t="s">
        <v>67</v>
      </c>
      <c r="C82" s="23">
        <f>L27</f>
        <v>400000</v>
      </c>
    </row>
    <row r="83" spans="1:3" ht="19.5" thickBot="1">
      <c r="A83" s="21" t="s">
        <v>68</v>
      </c>
      <c r="B83" s="22" t="s">
        <v>69</v>
      </c>
      <c r="C83" s="23">
        <f>L30</f>
        <v>1030000</v>
      </c>
    </row>
    <row r="84" spans="1:3" ht="19.5" thickBot="1">
      <c r="A84" s="21" t="s">
        <v>70</v>
      </c>
      <c r="B84" s="22" t="s">
        <v>71</v>
      </c>
      <c r="C84" s="23">
        <f>L33</f>
        <v>380000</v>
      </c>
    </row>
    <row r="85" spans="1:3" ht="19.5" thickBot="1">
      <c r="A85" s="21" t="s">
        <v>72</v>
      </c>
      <c r="B85" s="22" t="s">
        <v>73</v>
      </c>
      <c r="C85" s="23">
        <f>L36</f>
        <v>300000</v>
      </c>
    </row>
    <row r="86" spans="1:3" ht="19.5" thickBot="1">
      <c r="A86" s="21" t="s">
        <v>74</v>
      </c>
      <c r="B86" s="22" t="s">
        <v>75</v>
      </c>
      <c r="C86" s="23">
        <f>L41</f>
        <v>1514500</v>
      </c>
    </row>
    <row r="87" spans="1:3" ht="20.25" customHeight="1" thickBot="1">
      <c r="A87" s="21" t="s">
        <v>76</v>
      </c>
      <c r="B87" s="22" t="s">
        <v>77</v>
      </c>
      <c r="C87" s="23">
        <f>L44</f>
        <v>267000</v>
      </c>
    </row>
    <row r="88" spans="1:3" ht="20.25" customHeight="1" thickBot="1">
      <c r="A88" s="21" t="s">
        <v>78</v>
      </c>
      <c r="B88" s="22" t="s">
        <v>79</v>
      </c>
      <c r="C88" s="23">
        <f>L53</f>
        <v>1138924</v>
      </c>
    </row>
    <row r="89" spans="1:3" ht="20.25" customHeight="1" thickBot="1">
      <c r="A89" s="21" t="s">
        <v>80</v>
      </c>
      <c r="B89" s="22" t="s">
        <v>81</v>
      </c>
      <c r="C89" s="23">
        <f>L57</f>
        <v>807000</v>
      </c>
    </row>
    <row r="90" spans="1:3" ht="21" customHeight="1" thickBot="1">
      <c r="A90" s="21" t="s">
        <v>82</v>
      </c>
      <c r="B90" s="22" t="s">
        <v>83</v>
      </c>
      <c r="C90" s="23">
        <f>L60</f>
        <v>600000</v>
      </c>
    </row>
    <row r="91" spans="1:3" ht="21" customHeight="1" thickBot="1">
      <c r="A91" s="21" t="s">
        <v>84</v>
      </c>
      <c r="B91" s="22" t="s">
        <v>85</v>
      </c>
      <c r="C91" s="23">
        <f>L63</f>
        <v>150000</v>
      </c>
    </row>
    <row r="92" spans="1:3" ht="18.75" customHeight="1" thickBot="1">
      <c r="A92" s="21" t="s">
        <v>86</v>
      </c>
      <c r="B92" s="22" t="s">
        <v>87</v>
      </c>
      <c r="C92" s="23">
        <f>L66</f>
        <v>100000</v>
      </c>
    </row>
    <row r="93" spans="1:3" ht="18" customHeight="1" thickBot="1">
      <c r="A93" s="21" t="s">
        <v>88</v>
      </c>
      <c r="B93" s="22" t="s">
        <v>89</v>
      </c>
      <c r="C93" s="23">
        <f>L71</f>
        <v>540000</v>
      </c>
    </row>
    <row r="94" spans="1:3" ht="22.5" customHeight="1" thickBot="1">
      <c r="A94" s="24" t="s">
        <v>90</v>
      </c>
      <c r="B94" s="25" t="s">
        <v>91</v>
      </c>
      <c r="C94" s="26">
        <f>L75</f>
        <v>145000</v>
      </c>
    </row>
    <row r="95" spans="1:3" ht="18.75" thickBot="1">
      <c r="A95" s="27"/>
      <c r="B95" s="28" t="s">
        <v>92</v>
      </c>
      <c r="C95" s="29">
        <f>SUM(C78:C94)</f>
        <v>11378424</v>
      </c>
    </row>
  </sheetData>
  <sheetProtection/>
  <mergeCells count="41">
    <mergeCell ref="A9:K9"/>
    <mergeCell ref="A72:L72"/>
    <mergeCell ref="A75:K75"/>
    <mergeCell ref="A53:K53"/>
    <mergeCell ref="A54:L54"/>
    <mergeCell ref="A64:L64"/>
    <mergeCell ref="A63:K63"/>
    <mergeCell ref="A27:K27"/>
    <mergeCell ref="A28:L28"/>
    <mergeCell ref="A31:L31"/>
    <mergeCell ref="A66:K66"/>
    <mergeCell ref="A67:L67"/>
    <mergeCell ref="A71:K71"/>
    <mergeCell ref="A60:K60"/>
    <mergeCell ref="A61:L61"/>
    <mergeCell ref="A45:L45"/>
    <mergeCell ref="A57:K57"/>
    <mergeCell ref="A3:A5"/>
    <mergeCell ref="B3:B5"/>
    <mergeCell ref="C3:C5"/>
    <mergeCell ref="D3:K3"/>
    <mergeCell ref="L3:L5"/>
    <mergeCell ref="D4:G4"/>
    <mergeCell ref="H4:K4"/>
    <mergeCell ref="A36:K36"/>
    <mergeCell ref="A44:K44"/>
    <mergeCell ref="A42:L42"/>
    <mergeCell ref="A30:K30"/>
    <mergeCell ref="A33:K33"/>
    <mergeCell ref="A37:L37"/>
    <mergeCell ref="A41:K41"/>
    <mergeCell ref="A6:L6"/>
    <mergeCell ref="A10:L10"/>
    <mergeCell ref="A16:K16"/>
    <mergeCell ref="A58:L58"/>
    <mergeCell ref="A21:L21"/>
    <mergeCell ref="B22:L22"/>
    <mergeCell ref="A24:K24"/>
    <mergeCell ref="A25:L25"/>
    <mergeCell ref="A20:K20"/>
    <mergeCell ref="A34:L34"/>
  </mergeCells>
  <printOptions/>
  <pageMargins left="0.7086614173228347" right="0.7086614173228347" top="0.7480314960629921" bottom="0.7480314960629921" header="0.31496062992125984" footer="0.31496062992125984"/>
  <pageSetup horizontalDpi="600" verticalDpi="600" orientation="landscape" paperSize="9" scale="66" r:id="rId1"/>
  <rowBreaks count="3" manualBreakCount="3">
    <brk id="16" max="255" man="1"/>
    <brk id="44" max="255" man="1"/>
    <brk id="75" max="255" man="1"/>
  </rowBreaks>
</worksheet>
</file>

<file path=xl/worksheets/sheet6.xml><?xml version="1.0" encoding="utf-8"?>
<worksheet xmlns="http://schemas.openxmlformats.org/spreadsheetml/2006/main" xmlns:r="http://schemas.openxmlformats.org/officeDocument/2006/relationships">
  <dimension ref="A1:L96"/>
  <sheetViews>
    <sheetView view="pageBreakPreview" zoomScale="60" zoomScalePageLayoutView="0" workbookViewId="0" topLeftCell="A67">
      <selection activeCell="A1" sqref="A1"/>
    </sheetView>
  </sheetViews>
  <sheetFormatPr defaultColWidth="8.796875" defaultRowHeight="14.25"/>
  <cols>
    <col min="1" max="1" width="4.69921875" style="13" customWidth="1"/>
    <col min="2" max="2" width="58.69921875" style="0" customWidth="1"/>
    <col min="3" max="3" width="49.59765625" style="0" customWidth="1"/>
    <col min="4" max="11" width="5.59765625" style="0" customWidth="1"/>
    <col min="12" max="12" width="16.5" style="33" customWidth="1"/>
  </cols>
  <sheetData>
    <row r="1" spans="1:12" s="115" customFormat="1" ht="15.75">
      <c r="A1" s="118" t="s">
        <v>43</v>
      </c>
      <c r="L1" s="120"/>
    </row>
    <row r="2" spans="1:12" ht="15">
      <c r="A2" s="176" t="s">
        <v>1</v>
      </c>
      <c r="B2" s="176"/>
      <c r="C2" s="176" t="s">
        <v>2</v>
      </c>
      <c r="D2" s="179" t="s">
        <v>3</v>
      </c>
      <c r="E2" s="180"/>
      <c r="F2" s="180"/>
      <c r="G2" s="180"/>
      <c r="H2" s="180"/>
      <c r="I2" s="180"/>
      <c r="J2" s="180"/>
      <c r="K2" s="181"/>
      <c r="L2" s="182" t="s">
        <v>11</v>
      </c>
    </row>
    <row r="3" spans="1:12" ht="15">
      <c r="A3" s="221"/>
      <c r="B3" s="177"/>
      <c r="C3" s="177"/>
      <c r="D3" s="179">
        <v>2012</v>
      </c>
      <c r="E3" s="180"/>
      <c r="F3" s="180"/>
      <c r="G3" s="181"/>
      <c r="H3" s="179">
        <v>2013</v>
      </c>
      <c r="I3" s="180"/>
      <c r="J3" s="180"/>
      <c r="K3" s="181"/>
      <c r="L3" s="183"/>
    </row>
    <row r="4" spans="1:12" ht="15.75">
      <c r="A4" s="222"/>
      <c r="B4" s="178"/>
      <c r="C4" s="178"/>
      <c r="D4" s="3" t="s">
        <v>4</v>
      </c>
      <c r="E4" s="3" t="s">
        <v>5</v>
      </c>
      <c r="F4" s="3" t="s">
        <v>6</v>
      </c>
      <c r="G4" s="3" t="s">
        <v>7</v>
      </c>
      <c r="H4" s="3" t="s">
        <v>4</v>
      </c>
      <c r="I4" s="3" t="s">
        <v>5</v>
      </c>
      <c r="J4" s="3" t="s">
        <v>6</v>
      </c>
      <c r="K4" s="3" t="s">
        <v>7</v>
      </c>
      <c r="L4" s="184"/>
    </row>
    <row r="5" spans="1:12" ht="15.75">
      <c r="A5" s="185" t="s">
        <v>8</v>
      </c>
      <c r="B5" s="180"/>
      <c r="C5" s="180"/>
      <c r="D5" s="180"/>
      <c r="E5" s="180"/>
      <c r="F5" s="180"/>
      <c r="G5" s="180"/>
      <c r="H5" s="180"/>
      <c r="I5" s="180"/>
      <c r="J5" s="180"/>
      <c r="K5" s="180"/>
      <c r="L5" s="181"/>
    </row>
    <row r="6" spans="1:12" s="11" customFormat="1" ht="38.25">
      <c r="A6" s="101" t="s">
        <v>10</v>
      </c>
      <c r="B6" s="6" t="s">
        <v>586</v>
      </c>
      <c r="C6" s="6"/>
      <c r="D6" s="18"/>
      <c r="E6" s="18"/>
      <c r="F6" s="18"/>
      <c r="G6" s="18"/>
      <c r="H6" s="18"/>
      <c r="I6" s="18"/>
      <c r="J6" s="18"/>
      <c r="K6" s="18"/>
      <c r="L6" s="74">
        <v>1950000</v>
      </c>
    </row>
    <row r="7" spans="1:12" s="11" customFormat="1" ht="25.5">
      <c r="A7" s="101" t="s">
        <v>15</v>
      </c>
      <c r="B7" s="6" t="s">
        <v>587</v>
      </c>
      <c r="C7" s="6"/>
      <c r="D7" s="18"/>
      <c r="E7" s="18"/>
      <c r="F7" s="18"/>
      <c r="G7" s="18"/>
      <c r="H7" s="18"/>
      <c r="I7" s="18"/>
      <c r="J7" s="18"/>
      <c r="K7" s="18"/>
      <c r="L7" s="74">
        <v>750000</v>
      </c>
    </row>
    <row r="8" spans="1:12" s="11" customFormat="1" ht="38.25">
      <c r="A8" s="101" t="s">
        <v>62</v>
      </c>
      <c r="B8" s="6" t="s">
        <v>588</v>
      </c>
      <c r="C8" s="6"/>
      <c r="D8" s="18"/>
      <c r="E8" s="18"/>
      <c r="F8" s="18"/>
      <c r="G8" s="18"/>
      <c r="H8" s="18"/>
      <c r="I8" s="18"/>
      <c r="J8" s="18"/>
      <c r="K8" s="18"/>
      <c r="L8" s="74">
        <v>150000</v>
      </c>
    </row>
    <row r="9" spans="1:12" s="11" customFormat="1" ht="15">
      <c r="A9" s="101" t="s">
        <v>64</v>
      </c>
      <c r="B9" s="6" t="s">
        <v>589</v>
      </c>
      <c r="C9" s="6"/>
      <c r="D9" s="18"/>
      <c r="E9" s="18"/>
      <c r="F9" s="18"/>
      <c r="G9" s="18"/>
      <c r="H9" s="18"/>
      <c r="I9" s="18"/>
      <c r="J9" s="18"/>
      <c r="K9" s="18"/>
      <c r="L9" s="74">
        <v>150000</v>
      </c>
    </row>
    <row r="10" spans="1:12" ht="15">
      <c r="A10" s="191" t="s">
        <v>92</v>
      </c>
      <c r="B10" s="159"/>
      <c r="C10" s="159"/>
      <c r="D10" s="159"/>
      <c r="E10" s="159"/>
      <c r="F10" s="159"/>
      <c r="G10" s="159"/>
      <c r="H10" s="159"/>
      <c r="I10" s="159"/>
      <c r="J10" s="159"/>
      <c r="K10" s="160"/>
      <c r="L10" s="107">
        <f>SUM(L6:L9)</f>
        <v>3000000</v>
      </c>
    </row>
    <row r="11" spans="1:12" ht="15">
      <c r="A11" s="186" t="s">
        <v>12</v>
      </c>
      <c r="B11" s="180"/>
      <c r="C11" s="180"/>
      <c r="D11" s="180"/>
      <c r="E11" s="180"/>
      <c r="F11" s="180"/>
      <c r="G11" s="180"/>
      <c r="H11" s="180"/>
      <c r="I11" s="180"/>
      <c r="J11" s="180"/>
      <c r="K11" s="180"/>
      <c r="L11" s="181"/>
    </row>
    <row r="12" spans="1:12" ht="66" customHeight="1">
      <c r="A12" s="5" t="s">
        <v>10</v>
      </c>
      <c r="B12" s="6" t="s">
        <v>44</v>
      </c>
      <c r="C12" s="6" t="s">
        <v>51</v>
      </c>
      <c r="D12" s="18"/>
      <c r="E12" s="18"/>
      <c r="F12" s="18"/>
      <c r="G12" s="12"/>
      <c r="H12" s="12"/>
      <c r="I12" s="18"/>
      <c r="J12" s="18"/>
      <c r="K12" s="12"/>
      <c r="L12" s="34">
        <v>59000</v>
      </c>
    </row>
    <row r="13" spans="1:12" ht="38.25">
      <c r="A13" s="5" t="s">
        <v>15</v>
      </c>
      <c r="B13" s="6" t="s">
        <v>45</v>
      </c>
      <c r="C13" s="6" t="s">
        <v>46</v>
      </c>
      <c r="D13" s="12"/>
      <c r="E13" s="18"/>
      <c r="F13" s="18"/>
      <c r="G13" s="18"/>
      <c r="H13" s="12"/>
      <c r="I13" s="18"/>
      <c r="J13" s="18"/>
      <c r="K13" s="12"/>
      <c r="L13" s="34">
        <v>40000</v>
      </c>
    </row>
    <row r="14" spans="1:12" ht="14.25">
      <c r="A14" s="166" t="s">
        <v>92</v>
      </c>
      <c r="B14" s="134"/>
      <c r="C14" s="134"/>
      <c r="D14" s="134"/>
      <c r="E14" s="134"/>
      <c r="F14" s="134"/>
      <c r="G14" s="134"/>
      <c r="H14" s="134"/>
      <c r="I14" s="134"/>
      <c r="J14" s="134"/>
      <c r="K14" s="135"/>
      <c r="L14" s="36">
        <f>SUM(L12:L13)</f>
        <v>99000</v>
      </c>
    </row>
    <row r="15" spans="1:12" s="11" customFormat="1" ht="15.75">
      <c r="A15" s="49" t="s">
        <v>128</v>
      </c>
      <c r="B15" s="50"/>
      <c r="C15" s="53"/>
      <c r="D15" s="50"/>
      <c r="E15" s="50"/>
      <c r="F15" s="50"/>
      <c r="G15" s="50"/>
      <c r="H15" s="50"/>
      <c r="I15" s="50"/>
      <c r="J15" s="50"/>
      <c r="K15" s="50"/>
      <c r="L15" s="51"/>
    </row>
    <row r="16" spans="1:12" s="11" customFormat="1" ht="63.75">
      <c r="A16" s="6" t="s">
        <v>10</v>
      </c>
      <c r="B16" s="6" t="s">
        <v>249</v>
      </c>
      <c r="C16" s="6" t="s">
        <v>250</v>
      </c>
      <c r="D16" s="72"/>
      <c r="E16" s="72"/>
      <c r="F16" s="72"/>
      <c r="G16" s="72"/>
      <c r="H16" s="72"/>
      <c r="I16" s="72"/>
      <c r="J16" s="72"/>
      <c r="K16" s="72"/>
      <c r="L16" s="34">
        <v>30000</v>
      </c>
    </row>
    <row r="17" spans="1:12" s="11" customFormat="1" ht="63.75">
      <c r="A17" s="6" t="s">
        <v>15</v>
      </c>
      <c r="B17" s="6" t="s">
        <v>251</v>
      </c>
      <c r="C17" s="6" t="s">
        <v>252</v>
      </c>
      <c r="D17" s="72"/>
      <c r="E17" s="72"/>
      <c r="F17" s="72"/>
      <c r="G17" s="72"/>
      <c r="H17" s="72"/>
      <c r="I17" s="72"/>
      <c r="J17" s="72"/>
      <c r="K17" s="72"/>
      <c r="L17" s="34">
        <v>10000</v>
      </c>
    </row>
    <row r="18" spans="1:12" s="11" customFormat="1" ht="51">
      <c r="A18" s="6" t="s">
        <v>62</v>
      </c>
      <c r="B18" s="6" t="s">
        <v>253</v>
      </c>
      <c r="C18" s="6" t="s">
        <v>254</v>
      </c>
      <c r="D18" s="72"/>
      <c r="E18" s="72"/>
      <c r="F18" s="72"/>
      <c r="G18" s="72"/>
      <c r="H18" s="72"/>
      <c r="I18" s="72"/>
      <c r="J18" s="72"/>
      <c r="K18" s="72"/>
      <c r="L18" s="34">
        <v>20000</v>
      </c>
    </row>
    <row r="19" spans="1:12" s="11" customFormat="1" ht="15">
      <c r="A19" s="146" t="s">
        <v>92</v>
      </c>
      <c r="B19" s="207"/>
      <c r="C19" s="207"/>
      <c r="D19" s="207"/>
      <c r="E19" s="207"/>
      <c r="F19" s="207"/>
      <c r="G19" s="207"/>
      <c r="H19" s="207"/>
      <c r="I19" s="207"/>
      <c r="J19" s="207"/>
      <c r="K19" s="208"/>
      <c r="L19" s="36">
        <f>SUM(L16:L18)</f>
        <v>60000</v>
      </c>
    </row>
    <row r="20" spans="1:12" ht="15.75">
      <c r="A20" s="136" t="s">
        <v>93</v>
      </c>
      <c r="B20" s="137"/>
      <c r="C20" s="137"/>
      <c r="D20" s="137"/>
      <c r="E20" s="137"/>
      <c r="F20" s="137"/>
      <c r="G20" s="137"/>
      <c r="H20" s="137"/>
      <c r="I20" s="137"/>
      <c r="J20" s="137"/>
      <c r="K20" s="137"/>
      <c r="L20" s="138"/>
    </row>
    <row r="21" spans="1:12" ht="25.5">
      <c r="A21" s="6" t="s">
        <v>10</v>
      </c>
      <c r="B21" s="6" t="s">
        <v>121</v>
      </c>
      <c r="C21" s="6" t="s">
        <v>122</v>
      </c>
      <c r="D21" s="18"/>
      <c r="E21" s="18"/>
      <c r="F21" s="18"/>
      <c r="G21" s="18"/>
      <c r="H21" s="18"/>
      <c r="I21" s="18"/>
      <c r="J21" s="18"/>
      <c r="K21" s="18"/>
      <c r="L21" s="34">
        <v>200000</v>
      </c>
    </row>
    <row r="22" spans="1:12" ht="25.5">
      <c r="A22" s="6" t="s">
        <v>15</v>
      </c>
      <c r="B22" s="6" t="s">
        <v>123</v>
      </c>
      <c r="C22" s="6"/>
      <c r="D22" s="43"/>
      <c r="E22" s="18"/>
      <c r="F22" s="18"/>
      <c r="G22" s="18"/>
      <c r="H22" s="43"/>
      <c r="I22" s="18"/>
      <c r="J22" s="18"/>
      <c r="K22" s="18"/>
      <c r="L22" s="34">
        <v>40000</v>
      </c>
    </row>
    <row r="23" spans="1:12" ht="14.25">
      <c r="A23" s="169" t="s">
        <v>92</v>
      </c>
      <c r="B23" s="134"/>
      <c r="C23" s="134"/>
      <c r="D23" s="134"/>
      <c r="E23" s="134"/>
      <c r="F23" s="134"/>
      <c r="G23" s="134"/>
      <c r="H23" s="134"/>
      <c r="I23" s="134"/>
      <c r="J23" s="134"/>
      <c r="K23" s="135"/>
      <c r="L23" s="36">
        <f>SUM(L21:L22)</f>
        <v>240000</v>
      </c>
    </row>
    <row r="24" spans="1:12" ht="15.75">
      <c r="A24" s="136" t="s">
        <v>129</v>
      </c>
      <c r="B24" s="137"/>
      <c r="C24" s="137"/>
      <c r="D24" s="137"/>
      <c r="E24" s="137"/>
      <c r="F24" s="137"/>
      <c r="G24" s="137"/>
      <c r="H24" s="137"/>
      <c r="I24" s="137"/>
      <c r="J24" s="137"/>
      <c r="K24" s="137"/>
      <c r="L24" s="138"/>
    </row>
    <row r="25" spans="1:12" ht="38.25">
      <c r="A25" s="6" t="s">
        <v>10</v>
      </c>
      <c r="B25" s="6" t="s">
        <v>154</v>
      </c>
      <c r="C25" s="6" t="s">
        <v>155</v>
      </c>
      <c r="D25" s="60"/>
      <c r="E25" s="18"/>
      <c r="F25" s="18"/>
      <c r="G25" s="18"/>
      <c r="H25" s="18"/>
      <c r="I25" s="18"/>
      <c r="J25" s="18"/>
      <c r="K25" s="18"/>
      <c r="L25" s="34">
        <v>270000</v>
      </c>
    </row>
    <row r="26" spans="1:12" ht="25.5">
      <c r="A26" s="6" t="s">
        <v>15</v>
      </c>
      <c r="B26" s="6" t="s">
        <v>156</v>
      </c>
      <c r="C26" s="6" t="s">
        <v>157</v>
      </c>
      <c r="D26" s="6"/>
      <c r="E26" s="43"/>
      <c r="F26" s="43"/>
      <c r="G26" s="18"/>
      <c r="H26" s="18"/>
      <c r="I26" s="18"/>
      <c r="J26" s="18"/>
      <c r="K26" s="18"/>
      <c r="L26" s="34">
        <v>20000</v>
      </c>
    </row>
    <row r="27" spans="1:12" ht="15">
      <c r="A27" s="146" t="s">
        <v>92</v>
      </c>
      <c r="B27" s="122"/>
      <c r="C27" s="122"/>
      <c r="D27" s="122"/>
      <c r="E27" s="122"/>
      <c r="F27" s="122"/>
      <c r="G27" s="122"/>
      <c r="H27" s="122"/>
      <c r="I27" s="122"/>
      <c r="J27" s="122"/>
      <c r="K27" s="123"/>
      <c r="L27" s="36">
        <f>SUM(L25:L26)</f>
        <v>290000</v>
      </c>
    </row>
    <row r="28" spans="1:12" ht="15.75">
      <c r="A28" s="136" t="s">
        <v>160</v>
      </c>
      <c r="B28" s="137"/>
      <c r="C28" s="137"/>
      <c r="D28" s="137"/>
      <c r="E28" s="137"/>
      <c r="F28" s="137"/>
      <c r="G28" s="137"/>
      <c r="H28" s="137"/>
      <c r="I28" s="137"/>
      <c r="J28" s="137"/>
      <c r="K28" s="137"/>
      <c r="L28" s="138"/>
    </row>
    <row r="29" spans="1:12" ht="38.25">
      <c r="A29" s="5" t="s">
        <v>10</v>
      </c>
      <c r="B29" s="6" t="s">
        <v>183</v>
      </c>
      <c r="C29" s="6" t="s">
        <v>184</v>
      </c>
      <c r="D29" s="67"/>
      <c r="E29" s="67"/>
      <c r="F29" s="67"/>
      <c r="G29" s="67"/>
      <c r="H29" s="67"/>
      <c r="I29" s="67"/>
      <c r="J29" s="67"/>
      <c r="K29" s="67"/>
      <c r="L29" s="62">
        <v>100000</v>
      </c>
    </row>
    <row r="30" spans="1:12" ht="14.25">
      <c r="A30" s="121" t="s">
        <v>92</v>
      </c>
      <c r="B30" s="147"/>
      <c r="C30" s="147"/>
      <c r="D30" s="147"/>
      <c r="E30" s="147"/>
      <c r="F30" s="147"/>
      <c r="G30" s="147"/>
      <c r="H30" s="147"/>
      <c r="I30" s="147"/>
      <c r="J30" s="147"/>
      <c r="K30" s="148"/>
      <c r="L30" s="63">
        <f>SUM(L29)</f>
        <v>100000</v>
      </c>
    </row>
    <row r="31" spans="1:12" ht="15.75">
      <c r="A31" s="136" t="s">
        <v>187</v>
      </c>
      <c r="B31" s="137"/>
      <c r="C31" s="137"/>
      <c r="D31" s="137"/>
      <c r="E31" s="137"/>
      <c r="F31" s="137"/>
      <c r="G31" s="137"/>
      <c r="H31" s="137"/>
      <c r="I31" s="137"/>
      <c r="J31" s="137"/>
      <c r="K31" s="137"/>
      <c r="L31" s="138"/>
    </row>
    <row r="32" spans="1:12" ht="51">
      <c r="A32" s="6" t="s">
        <v>10</v>
      </c>
      <c r="B32" s="6" t="s">
        <v>204</v>
      </c>
      <c r="C32" s="6" t="s">
        <v>205</v>
      </c>
      <c r="D32" s="6"/>
      <c r="E32" s="6"/>
      <c r="F32" s="60"/>
      <c r="G32" s="60"/>
      <c r="H32" s="60"/>
      <c r="I32" s="60"/>
      <c r="J32" s="60"/>
      <c r="K32" s="6"/>
      <c r="L32" s="34">
        <v>80000</v>
      </c>
    </row>
    <row r="33" spans="1:12" ht="14.25">
      <c r="A33" s="150"/>
      <c r="B33" s="213"/>
      <c r="C33" s="213"/>
      <c r="D33" s="213"/>
      <c r="E33" s="213"/>
      <c r="F33" s="213"/>
      <c r="G33" s="213"/>
      <c r="H33" s="213"/>
      <c r="I33" s="213"/>
      <c r="J33" s="213"/>
      <c r="K33" s="214"/>
      <c r="L33" s="36">
        <f>SUM(L32)</f>
        <v>80000</v>
      </c>
    </row>
    <row r="34" spans="1:12" ht="15.75">
      <c r="A34" s="136" t="s">
        <v>258</v>
      </c>
      <c r="B34" s="137"/>
      <c r="C34" s="137"/>
      <c r="D34" s="137"/>
      <c r="E34" s="137"/>
      <c r="F34" s="137"/>
      <c r="G34" s="137"/>
      <c r="H34" s="137"/>
      <c r="I34" s="137"/>
      <c r="J34" s="137"/>
      <c r="K34" s="137"/>
      <c r="L34" s="138"/>
    </row>
    <row r="35" spans="1:12" ht="51">
      <c r="A35" s="6" t="s">
        <v>10</v>
      </c>
      <c r="B35" s="6" t="s">
        <v>280</v>
      </c>
      <c r="C35" s="6" t="s">
        <v>281</v>
      </c>
      <c r="D35" s="60"/>
      <c r="E35" s="60"/>
      <c r="F35" s="60"/>
      <c r="G35" s="60"/>
      <c r="H35" s="60"/>
      <c r="I35" s="60"/>
      <c r="J35" s="60"/>
      <c r="K35" s="60"/>
      <c r="L35" s="34">
        <v>200000</v>
      </c>
    </row>
    <row r="36" spans="1:12" ht="38.25">
      <c r="A36" s="6" t="s">
        <v>15</v>
      </c>
      <c r="B36" s="6" t="s">
        <v>635</v>
      </c>
      <c r="C36" s="6" t="s">
        <v>282</v>
      </c>
      <c r="D36" s="60"/>
      <c r="E36" s="60"/>
      <c r="F36" s="60"/>
      <c r="G36" s="60"/>
      <c r="H36" s="60"/>
      <c r="I36" s="60"/>
      <c r="J36" s="60"/>
      <c r="K36" s="60"/>
      <c r="L36" s="34">
        <v>200000</v>
      </c>
    </row>
    <row r="37" spans="1:12" ht="51">
      <c r="A37" s="6" t="s">
        <v>62</v>
      </c>
      <c r="B37" s="6" t="s">
        <v>283</v>
      </c>
      <c r="C37" s="6" t="s">
        <v>284</v>
      </c>
      <c r="D37" s="60"/>
      <c r="E37" s="60"/>
      <c r="F37" s="60"/>
      <c r="G37" s="60"/>
      <c r="H37" s="60"/>
      <c r="I37" s="60"/>
      <c r="J37" s="60"/>
      <c r="K37" s="60"/>
      <c r="L37" s="34">
        <v>0</v>
      </c>
    </row>
    <row r="38" spans="1:12" ht="14.25">
      <c r="A38" s="146" t="s">
        <v>92</v>
      </c>
      <c r="B38" s="163"/>
      <c r="C38" s="163"/>
      <c r="D38" s="163"/>
      <c r="E38" s="163"/>
      <c r="F38" s="163"/>
      <c r="G38" s="163"/>
      <c r="H38" s="163"/>
      <c r="I38" s="163"/>
      <c r="J38" s="163"/>
      <c r="K38" s="164"/>
      <c r="L38" s="36">
        <f>SUM(L35:L37)</f>
        <v>400000</v>
      </c>
    </row>
    <row r="39" spans="1:12" ht="15.75">
      <c r="A39" s="136" t="s">
        <v>291</v>
      </c>
      <c r="B39" s="137"/>
      <c r="C39" s="137"/>
      <c r="D39" s="137"/>
      <c r="E39" s="137"/>
      <c r="F39" s="137"/>
      <c r="G39" s="137"/>
      <c r="H39" s="137"/>
      <c r="I39" s="137"/>
      <c r="J39" s="137"/>
      <c r="K39" s="137"/>
      <c r="L39" s="138"/>
    </row>
    <row r="40" spans="1:12" ht="25.5">
      <c r="A40" s="5" t="s">
        <v>10</v>
      </c>
      <c r="B40" s="6" t="s">
        <v>327</v>
      </c>
      <c r="C40" s="6" t="s">
        <v>328</v>
      </c>
      <c r="D40" s="59"/>
      <c r="E40" s="59"/>
      <c r="F40" s="59"/>
      <c r="G40" s="59"/>
      <c r="H40" s="59"/>
      <c r="I40" s="59"/>
      <c r="J40" s="59"/>
      <c r="K40" s="59"/>
      <c r="L40" s="34">
        <v>7000</v>
      </c>
    </row>
    <row r="41" spans="1:12" ht="15">
      <c r="A41" s="121" t="s">
        <v>92</v>
      </c>
      <c r="B41" s="122"/>
      <c r="C41" s="122"/>
      <c r="D41" s="122"/>
      <c r="E41" s="122"/>
      <c r="F41" s="122"/>
      <c r="G41" s="122"/>
      <c r="H41" s="122"/>
      <c r="I41" s="122"/>
      <c r="J41" s="122"/>
      <c r="K41" s="123"/>
      <c r="L41" s="36">
        <f>SUM(L40)</f>
        <v>7000</v>
      </c>
    </row>
    <row r="42" spans="1:12" ht="15.75">
      <c r="A42" s="136" t="s">
        <v>331</v>
      </c>
      <c r="B42" s="137"/>
      <c r="C42" s="137"/>
      <c r="D42" s="137"/>
      <c r="E42" s="137"/>
      <c r="F42" s="137"/>
      <c r="G42" s="137"/>
      <c r="H42" s="137"/>
      <c r="I42" s="137"/>
      <c r="J42" s="137"/>
      <c r="K42" s="137"/>
      <c r="L42" s="138"/>
    </row>
    <row r="43" spans="1:12" ht="25.5">
      <c r="A43" s="6" t="s">
        <v>10</v>
      </c>
      <c r="B43" s="6" t="s">
        <v>351</v>
      </c>
      <c r="C43" s="6" t="s">
        <v>352</v>
      </c>
      <c r="D43" s="60"/>
      <c r="E43" s="60"/>
      <c r="F43" s="60"/>
      <c r="G43" s="60"/>
      <c r="H43" s="60"/>
      <c r="I43" s="60"/>
      <c r="J43" s="60"/>
      <c r="K43" s="18"/>
      <c r="L43" s="34">
        <v>141000</v>
      </c>
    </row>
    <row r="44" spans="1:12" ht="25.5">
      <c r="A44" s="6" t="s">
        <v>15</v>
      </c>
      <c r="B44" s="6" t="s">
        <v>113</v>
      </c>
      <c r="C44" s="6" t="s">
        <v>353</v>
      </c>
      <c r="D44" s="6"/>
      <c r="E44" s="60"/>
      <c r="F44" s="60"/>
      <c r="G44" s="6"/>
      <c r="H44" s="6"/>
      <c r="I44" s="60"/>
      <c r="J44" s="60"/>
      <c r="K44" s="43"/>
      <c r="L44" s="34">
        <v>17500</v>
      </c>
    </row>
    <row r="45" spans="1:12" ht="15">
      <c r="A45" s="146" t="s">
        <v>92</v>
      </c>
      <c r="B45" s="122"/>
      <c r="C45" s="122"/>
      <c r="D45" s="122"/>
      <c r="E45" s="122"/>
      <c r="F45" s="122"/>
      <c r="G45" s="122"/>
      <c r="H45" s="122"/>
      <c r="I45" s="122"/>
      <c r="J45" s="122"/>
      <c r="K45" s="123"/>
      <c r="L45" s="36">
        <f>SUM(L43:L44)</f>
        <v>158500</v>
      </c>
    </row>
    <row r="46" spans="1:12" ht="15.75">
      <c r="A46" s="136" t="s">
        <v>359</v>
      </c>
      <c r="B46" s="137"/>
      <c r="C46" s="137"/>
      <c r="D46" s="137"/>
      <c r="E46" s="137"/>
      <c r="F46" s="137"/>
      <c r="G46" s="137"/>
      <c r="H46" s="137"/>
      <c r="I46" s="137"/>
      <c r="J46" s="137"/>
      <c r="K46" s="137"/>
      <c r="L46" s="138"/>
    </row>
    <row r="47" spans="1:12" ht="51">
      <c r="A47" s="6" t="s">
        <v>10</v>
      </c>
      <c r="B47" s="6" t="s">
        <v>428</v>
      </c>
      <c r="C47" s="79" t="s">
        <v>390</v>
      </c>
      <c r="D47" s="59"/>
      <c r="E47" s="59"/>
      <c r="F47" s="59"/>
      <c r="G47" s="59"/>
      <c r="H47" s="59"/>
      <c r="I47" s="59"/>
      <c r="J47" s="59"/>
      <c r="K47" s="59"/>
      <c r="L47" s="34">
        <v>220000</v>
      </c>
    </row>
    <row r="48" spans="1:12" ht="63.75">
      <c r="A48" s="6" t="s">
        <v>15</v>
      </c>
      <c r="B48" s="6" t="s">
        <v>429</v>
      </c>
      <c r="C48" s="79" t="s">
        <v>390</v>
      </c>
      <c r="D48" s="59"/>
      <c r="E48" s="59"/>
      <c r="F48" s="59"/>
      <c r="G48" s="59"/>
      <c r="H48" s="59"/>
      <c r="I48" s="59"/>
      <c r="J48" s="59"/>
      <c r="K48" s="59"/>
      <c r="L48" s="34">
        <v>110000</v>
      </c>
    </row>
    <row r="49" spans="1:12" ht="25.5">
      <c r="A49" s="6" t="s">
        <v>62</v>
      </c>
      <c r="B49" s="91" t="s">
        <v>430</v>
      </c>
      <c r="C49" s="6"/>
      <c r="D49" s="4"/>
      <c r="E49" s="4"/>
      <c r="F49" s="4"/>
      <c r="G49" s="59"/>
      <c r="H49" s="4"/>
      <c r="I49" s="4"/>
      <c r="J49" s="4"/>
      <c r="K49" s="4"/>
      <c r="L49" s="34">
        <v>84000</v>
      </c>
    </row>
    <row r="50" spans="1:12" ht="14.25">
      <c r="A50" s="169" t="s">
        <v>92</v>
      </c>
      <c r="B50" s="170"/>
      <c r="C50" s="170"/>
      <c r="D50" s="170"/>
      <c r="E50" s="170"/>
      <c r="F50" s="170"/>
      <c r="G50" s="170"/>
      <c r="H50" s="170"/>
      <c r="I50" s="170"/>
      <c r="J50" s="170"/>
      <c r="K50" s="171"/>
      <c r="L50" s="36">
        <f>SUM(L47:L49)</f>
        <v>414000</v>
      </c>
    </row>
    <row r="51" spans="1:12" ht="15.75">
      <c r="A51" s="136" t="s">
        <v>432</v>
      </c>
      <c r="B51" s="137"/>
      <c r="C51" s="137"/>
      <c r="D51" s="137"/>
      <c r="E51" s="137"/>
      <c r="F51" s="137"/>
      <c r="G51" s="137"/>
      <c r="H51" s="137"/>
      <c r="I51" s="137"/>
      <c r="J51" s="137"/>
      <c r="K51" s="137"/>
      <c r="L51" s="138"/>
    </row>
    <row r="52" spans="1:12" ht="15">
      <c r="A52" s="4" t="s">
        <v>10</v>
      </c>
      <c r="B52" s="4" t="s">
        <v>627</v>
      </c>
      <c r="C52" s="4"/>
      <c r="D52" s="18"/>
      <c r="E52" s="18"/>
      <c r="F52" s="18"/>
      <c r="G52" s="18"/>
      <c r="H52" s="43"/>
      <c r="I52" s="43"/>
      <c r="J52" s="43"/>
      <c r="K52" s="43"/>
      <c r="L52" s="34">
        <v>50000</v>
      </c>
    </row>
    <row r="53" spans="1:12" s="11" customFormat="1" ht="15">
      <c r="A53" s="4" t="s">
        <v>15</v>
      </c>
      <c r="B53" s="4" t="s">
        <v>628</v>
      </c>
      <c r="C53" s="4"/>
      <c r="D53" s="43"/>
      <c r="E53" s="18"/>
      <c r="F53" s="43"/>
      <c r="G53" s="43"/>
      <c r="H53" s="43"/>
      <c r="I53" s="43"/>
      <c r="J53" s="43"/>
      <c r="K53" s="43"/>
      <c r="L53" s="34">
        <v>58000</v>
      </c>
    </row>
    <row r="54" spans="1:12" s="11" customFormat="1" ht="15">
      <c r="A54" s="4" t="s">
        <v>62</v>
      </c>
      <c r="B54" s="4" t="s">
        <v>629</v>
      </c>
      <c r="C54" s="4"/>
      <c r="D54" s="43"/>
      <c r="E54" s="43"/>
      <c r="F54" s="43"/>
      <c r="G54" s="43"/>
      <c r="H54" s="43"/>
      <c r="I54" s="18"/>
      <c r="J54" s="43"/>
      <c r="K54" s="43"/>
      <c r="L54" s="34">
        <v>55000</v>
      </c>
    </row>
    <row r="55" spans="1:12" s="11" customFormat="1" ht="39">
      <c r="A55" s="4" t="s">
        <v>64</v>
      </c>
      <c r="B55" s="4" t="s">
        <v>630</v>
      </c>
      <c r="C55" s="4"/>
      <c r="D55" s="43"/>
      <c r="E55" s="18"/>
      <c r="F55" s="43"/>
      <c r="G55" s="43"/>
      <c r="H55" s="43"/>
      <c r="I55" s="43"/>
      <c r="J55" s="43"/>
      <c r="K55" s="43"/>
      <c r="L55" s="34">
        <v>10000</v>
      </c>
    </row>
    <row r="56" spans="1:12" s="11" customFormat="1" ht="26.25">
      <c r="A56" s="4" t="s">
        <v>66</v>
      </c>
      <c r="B56" s="4" t="s">
        <v>631</v>
      </c>
      <c r="C56" s="4"/>
      <c r="D56" s="43"/>
      <c r="E56" s="43"/>
      <c r="F56" s="43"/>
      <c r="G56" s="43"/>
      <c r="H56" s="18"/>
      <c r="I56" s="18"/>
      <c r="J56" s="18"/>
      <c r="K56" s="18"/>
      <c r="L56" s="34">
        <v>15000</v>
      </c>
    </row>
    <row r="57" spans="1:12" ht="15">
      <c r="A57" s="169" t="s">
        <v>92</v>
      </c>
      <c r="B57" s="122"/>
      <c r="C57" s="122"/>
      <c r="D57" s="122"/>
      <c r="E57" s="122"/>
      <c r="F57" s="122"/>
      <c r="G57" s="122"/>
      <c r="H57" s="122"/>
      <c r="I57" s="122"/>
      <c r="J57" s="122"/>
      <c r="K57" s="123"/>
      <c r="L57" s="36">
        <f>SUM(L52:L56)</f>
        <v>188000</v>
      </c>
    </row>
    <row r="58" spans="1:12" ht="15.75">
      <c r="A58" s="136" t="s">
        <v>433</v>
      </c>
      <c r="B58" s="137"/>
      <c r="C58" s="137"/>
      <c r="D58" s="137"/>
      <c r="E58" s="137"/>
      <c r="F58" s="137"/>
      <c r="G58" s="137"/>
      <c r="H58" s="137"/>
      <c r="I58" s="137"/>
      <c r="J58" s="137"/>
      <c r="K58" s="137"/>
      <c r="L58" s="138"/>
    </row>
    <row r="59" spans="1:12" ht="15">
      <c r="A59" s="91" t="s">
        <v>10</v>
      </c>
      <c r="B59" s="91" t="s">
        <v>462</v>
      </c>
      <c r="C59" s="6"/>
      <c r="D59" s="4"/>
      <c r="E59" s="4"/>
      <c r="F59" s="4"/>
      <c r="G59" s="4"/>
      <c r="H59" s="4"/>
      <c r="I59" s="59"/>
      <c r="J59" s="59"/>
      <c r="K59" s="59"/>
      <c r="L59" s="34">
        <v>10000</v>
      </c>
    </row>
    <row r="60" spans="1:12" ht="25.5">
      <c r="A60" s="6" t="s">
        <v>15</v>
      </c>
      <c r="B60" s="6" t="s">
        <v>463</v>
      </c>
      <c r="C60" s="6" t="s">
        <v>464</v>
      </c>
      <c r="D60" s="59"/>
      <c r="E60" s="59"/>
      <c r="F60" s="59"/>
      <c r="G60" s="59"/>
      <c r="H60" s="59"/>
      <c r="I60" s="59"/>
      <c r="J60" s="59"/>
      <c r="K60" s="59"/>
      <c r="L60" s="34">
        <v>30000</v>
      </c>
    </row>
    <row r="61" spans="1:12" ht="14.25">
      <c r="A61" s="169" t="s">
        <v>92</v>
      </c>
      <c r="B61" s="170"/>
      <c r="C61" s="170"/>
      <c r="D61" s="170"/>
      <c r="E61" s="170"/>
      <c r="F61" s="170"/>
      <c r="G61" s="170"/>
      <c r="H61" s="170"/>
      <c r="I61" s="170"/>
      <c r="J61" s="170"/>
      <c r="K61" s="171"/>
      <c r="L61" s="36">
        <f>SUM(L59:L60)</f>
        <v>40000</v>
      </c>
    </row>
    <row r="62" spans="1:12" ht="15.75">
      <c r="A62" s="136" t="s">
        <v>467</v>
      </c>
      <c r="B62" s="137"/>
      <c r="C62" s="137"/>
      <c r="D62" s="137"/>
      <c r="E62" s="137"/>
      <c r="F62" s="137"/>
      <c r="G62" s="137"/>
      <c r="H62" s="137"/>
      <c r="I62" s="137"/>
      <c r="J62" s="137"/>
      <c r="K62" s="137"/>
      <c r="L62" s="138"/>
    </row>
    <row r="63" spans="1:12" ht="15">
      <c r="A63" s="45"/>
      <c r="B63" s="43"/>
      <c r="C63" s="43"/>
      <c r="D63" s="43"/>
      <c r="E63" s="43"/>
      <c r="F63" s="43"/>
      <c r="G63" s="43"/>
      <c r="H63" s="43"/>
      <c r="I63" s="43"/>
      <c r="J63" s="43"/>
      <c r="K63" s="43"/>
      <c r="L63" s="34">
        <v>0</v>
      </c>
    </row>
    <row r="64" spans="1:12" ht="15.75">
      <c r="A64" s="136" t="s">
        <v>468</v>
      </c>
      <c r="B64" s="137"/>
      <c r="C64" s="137"/>
      <c r="D64" s="137"/>
      <c r="E64" s="137"/>
      <c r="F64" s="137"/>
      <c r="G64" s="137"/>
      <c r="H64" s="137"/>
      <c r="I64" s="137"/>
      <c r="J64" s="137"/>
      <c r="K64" s="137"/>
      <c r="L64" s="138"/>
    </row>
    <row r="65" spans="1:12" ht="25.5">
      <c r="A65" s="6"/>
      <c r="B65" s="6" t="s">
        <v>483</v>
      </c>
      <c r="C65" s="6"/>
      <c r="D65" s="60"/>
      <c r="E65" s="60"/>
      <c r="F65" s="60"/>
      <c r="G65" s="60"/>
      <c r="H65" s="60"/>
      <c r="I65" s="60"/>
      <c r="J65" s="60"/>
      <c r="K65" s="60"/>
      <c r="L65" s="34">
        <v>50000</v>
      </c>
    </row>
    <row r="66" spans="1:12" ht="25.5">
      <c r="A66" s="6"/>
      <c r="B66" s="6" t="s">
        <v>484</v>
      </c>
      <c r="C66" s="6"/>
      <c r="D66" s="60"/>
      <c r="E66" s="60"/>
      <c r="F66" s="60"/>
      <c r="G66" s="60"/>
      <c r="H66" s="60"/>
      <c r="I66" s="60"/>
      <c r="J66" s="60"/>
      <c r="K66" s="60"/>
      <c r="L66" s="34">
        <v>50000</v>
      </c>
    </row>
    <row r="67" spans="1:12" ht="14.25">
      <c r="A67" s="146" t="s">
        <v>92</v>
      </c>
      <c r="B67" s="163"/>
      <c r="C67" s="163"/>
      <c r="D67" s="163"/>
      <c r="E67" s="163"/>
      <c r="F67" s="163"/>
      <c r="G67" s="163"/>
      <c r="H67" s="163"/>
      <c r="I67" s="163"/>
      <c r="J67" s="163"/>
      <c r="K67" s="164"/>
      <c r="L67" s="36">
        <f>SUM(L65:L66)</f>
        <v>100000</v>
      </c>
    </row>
    <row r="68" spans="1:12" ht="15.75">
      <c r="A68" s="136" t="s">
        <v>487</v>
      </c>
      <c r="B68" s="137"/>
      <c r="C68" s="137"/>
      <c r="D68" s="137"/>
      <c r="E68" s="137"/>
      <c r="F68" s="137"/>
      <c r="G68" s="137"/>
      <c r="H68" s="137"/>
      <c r="I68" s="137"/>
      <c r="J68" s="137"/>
      <c r="K68" s="137"/>
      <c r="L68" s="138"/>
    </row>
    <row r="69" spans="1:12" ht="15">
      <c r="A69" s="6" t="s">
        <v>10</v>
      </c>
      <c r="B69" s="6" t="s">
        <v>521</v>
      </c>
      <c r="C69" s="6"/>
      <c r="D69" s="60"/>
      <c r="E69" s="60"/>
      <c r="F69" s="60"/>
      <c r="G69" s="60"/>
      <c r="H69" s="60"/>
      <c r="I69" s="60"/>
      <c r="J69" s="60"/>
      <c r="K69" s="60"/>
      <c r="L69" s="34">
        <v>40000</v>
      </c>
    </row>
    <row r="70" spans="1:12" ht="15">
      <c r="A70" s="6" t="s">
        <v>15</v>
      </c>
      <c r="B70" s="6" t="s">
        <v>113</v>
      </c>
      <c r="C70" s="6"/>
      <c r="D70" s="60"/>
      <c r="E70" s="60"/>
      <c r="F70" s="60"/>
      <c r="G70" s="60"/>
      <c r="H70" s="60"/>
      <c r="I70" s="60"/>
      <c r="J70" s="60"/>
      <c r="K70" s="60"/>
      <c r="L70" s="34">
        <v>50000</v>
      </c>
    </row>
    <row r="71" spans="1:12" ht="25.5">
      <c r="A71" s="6" t="s">
        <v>62</v>
      </c>
      <c r="B71" s="6" t="s">
        <v>522</v>
      </c>
      <c r="C71" s="6"/>
      <c r="D71" s="60"/>
      <c r="E71" s="60"/>
      <c r="F71" s="60"/>
      <c r="G71" s="60"/>
      <c r="H71" s="60"/>
      <c r="I71" s="60"/>
      <c r="J71" s="60"/>
      <c r="K71" s="60"/>
      <c r="L71" s="34">
        <v>230000</v>
      </c>
    </row>
    <row r="72" spans="1:12" ht="14.25">
      <c r="A72" s="146" t="s">
        <v>92</v>
      </c>
      <c r="B72" s="163"/>
      <c r="C72" s="163"/>
      <c r="D72" s="163"/>
      <c r="E72" s="163"/>
      <c r="F72" s="163"/>
      <c r="G72" s="163"/>
      <c r="H72" s="163"/>
      <c r="I72" s="163"/>
      <c r="J72" s="163"/>
      <c r="K72" s="164"/>
      <c r="L72" s="36">
        <f>SUM(L69:L71)</f>
        <v>320000</v>
      </c>
    </row>
    <row r="73" spans="1:12" ht="15.75">
      <c r="A73" s="136" t="s">
        <v>525</v>
      </c>
      <c r="B73" s="137"/>
      <c r="C73" s="137"/>
      <c r="D73" s="137"/>
      <c r="E73" s="137"/>
      <c r="F73" s="137"/>
      <c r="G73" s="137"/>
      <c r="H73" s="137"/>
      <c r="I73" s="137"/>
      <c r="J73" s="137"/>
      <c r="K73" s="137"/>
      <c r="L73" s="138"/>
    </row>
    <row r="74" spans="1:12" ht="15">
      <c r="A74" s="6" t="s">
        <v>10</v>
      </c>
      <c r="B74" s="6" t="s">
        <v>540</v>
      </c>
      <c r="C74" s="6"/>
      <c r="D74" s="60"/>
      <c r="E74" s="60"/>
      <c r="F74" s="60"/>
      <c r="G74" s="60"/>
      <c r="H74" s="60"/>
      <c r="I74" s="60"/>
      <c r="J74" s="60"/>
      <c r="K74" s="60"/>
      <c r="L74" s="34">
        <v>100000</v>
      </c>
    </row>
    <row r="75" spans="1:12" ht="38.25">
      <c r="A75" s="6" t="s">
        <v>15</v>
      </c>
      <c r="B75" s="6" t="s">
        <v>541</v>
      </c>
      <c r="C75" s="6"/>
      <c r="D75" s="6"/>
      <c r="E75" s="60"/>
      <c r="F75" s="60"/>
      <c r="G75" s="60"/>
      <c r="H75" s="6"/>
      <c r="I75" s="60"/>
      <c r="J75" s="60"/>
      <c r="K75" s="60"/>
      <c r="L75" s="34">
        <v>30000</v>
      </c>
    </row>
    <row r="76" spans="1:12" ht="14.25">
      <c r="A76" s="146" t="s">
        <v>92</v>
      </c>
      <c r="B76" s="163"/>
      <c r="C76" s="163"/>
      <c r="D76" s="163"/>
      <c r="E76" s="163"/>
      <c r="F76" s="163"/>
      <c r="G76" s="163"/>
      <c r="H76" s="163"/>
      <c r="I76" s="163"/>
      <c r="J76" s="163"/>
      <c r="K76" s="164"/>
      <c r="L76" s="36">
        <f>SUM(L74:L75)</f>
        <v>130000</v>
      </c>
    </row>
    <row r="77" ht="15.75" thickBot="1"/>
    <row r="78" spans="1:3" ht="19.5" thickBot="1">
      <c r="A78" s="19" t="s">
        <v>1</v>
      </c>
      <c r="B78" s="20" t="s">
        <v>58</v>
      </c>
      <c r="C78" s="20" t="s">
        <v>59</v>
      </c>
    </row>
    <row r="79" spans="1:3" ht="19.5" thickBot="1">
      <c r="A79" s="21" t="s">
        <v>10</v>
      </c>
      <c r="B79" s="22" t="s">
        <v>60</v>
      </c>
      <c r="C79" s="23">
        <f>L10</f>
        <v>3000000</v>
      </c>
    </row>
    <row r="80" spans="1:3" ht="19.5" thickBot="1">
      <c r="A80" s="21" t="s">
        <v>15</v>
      </c>
      <c r="B80" s="22" t="s">
        <v>61</v>
      </c>
      <c r="C80" s="23">
        <f>L14</f>
        <v>99000</v>
      </c>
    </row>
    <row r="81" spans="1:3" ht="20.25" customHeight="1" thickBot="1">
      <c r="A81" s="21" t="s">
        <v>62</v>
      </c>
      <c r="B81" s="22" t="s">
        <v>63</v>
      </c>
      <c r="C81" s="23">
        <f>L19</f>
        <v>60000</v>
      </c>
    </row>
    <row r="82" spans="1:3" ht="19.5" thickBot="1">
      <c r="A82" s="21" t="s">
        <v>64</v>
      </c>
      <c r="B82" s="22" t="s">
        <v>65</v>
      </c>
      <c r="C82" s="23">
        <f>L23</f>
        <v>240000</v>
      </c>
    </row>
    <row r="83" spans="1:3" ht="19.5" thickBot="1">
      <c r="A83" s="21" t="s">
        <v>66</v>
      </c>
      <c r="B83" s="22" t="s">
        <v>67</v>
      </c>
      <c r="C83" s="23">
        <f>L27</f>
        <v>290000</v>
      </c>
    </row>
    <row r="84" spans="1:3" ht="19.5" thickBot="1">
      <c r="A84" s="21" t="s">
        <v>68</v>
      </c>
      <c r="B84" s="22" t="s">
        <v>69</v>
      </c>
      <c r="C84" s="23">
        <f>L30</f>
        <v>100000</v>
      </c>
    </row>
    <row r="85" spans="1:3" ht="19.5" thickBot="1">
      <c r="A85" s="21" t="s">
        <v>70</v>
      </c>
      <c r="B85" s="22" t="s">
        <v>71</v>
      </c>
      <c r="C85" s="23">
        <f>L33</f>
        <v>80000</v>
      </c>
    </row>
    <row r="86" spans="1:3" ht="19.5" thickBot="1">
      <c r="A86" s="21" t="s">
        <v>72</v>
      </c>
      <c r="B86" s="22" t="s">
        <v>73</v>
      </c>
      <c r="C86" s="23">
        <f>L38</f>
        <v>400000</v>
      </c>
    </row>
    <row r="87" spans="1:3" ht="19.5" thickBot="1">
      <c r="A87" s="21" t="s">
        <v>74</v>
      </c>
      <c r="B87" s="22" t="s">
        <v>75</v>
      </c>
      <c r="C87" s="23">
        <f>L41</f>
        <v>7000</v>
      </c>
    </row>
    <row r="88" spans="1:3" ht="19.5" thickBot="1">
      <c r="A88" s="21" t="s">
        <v>76</v>
      </c>
      <c r="B88" s="22" t="s">
        <v>77</v>
      </c>
      <c r="C88" s="23">
        <f>L45</f>
        <v>158500</v>
      </c>
    </row>
    <row r="89" spans="1:3" ht="19.5" thickBot="1">
      <c r="A89" s="21" t="s">
        <v>78</v>
      </c>
      <c r="B89" s="22" t="s">
        <v>79</v>
      </c>
      <c r="C89" s="23">
        <f>L50</f>
        <v>414000</v>
      </c>
    </row>
    <row r="90" spans="1:3" ht="19.5" thickBot="1">
      <c r="A90" s="21" t="s">
        <v>80</v>
      </c>
      <c r="B90" s="22" t="s">
        <v>81</v>
      </c>
      <c r="C90" s="23">
        <f>L57</f>
        <v>188000</v>
      </c>
    </row>
    <row r="91" spans="1:3" ht="19.5" thickBot="1">
      <c r="A91" s="21" t="s">
        <v>82</v>
      </c>
      <c r="B91" s="22" t="s">
        <v>83</v>
      </c>
      <c r="C91" s="23">
        <f>L61</f>
        <v>40000</v>
      </c>
    </row>
    <row r="92" spans="1:3" ht="19.5" thickBot="1">
      <c r="A92" s="21" t="s">
        <v>84</v>
      </c>
      <c r="B92" s="22" t="s">
        <v>85</v>
      </c>
      <c r="C92" s="23">
        <f>L63</f>
        <v>0</v>
      </c>
    </row>
    <row r="93" spans="1:3" ht="21" customHeight="1" thickBot="1">
      <c r="A93" s="21" t="s">
        <v>86</v>
      </c>
      <c r="B93" s="22" t="s">
        <v>87</v>
      </c>
      <c r="C93" s="23">
        <f>L67</f>
        <v>100000</v>
      </c>
    </row>
    <row r="94" spans="1:3" ht="19.5" thickBot="1">
      <c r="A94" s="21" t="s">
        <v>88</v>
      </c>
      <c r="B94" s="22" t="s">
        <v>89</v>
      </c>
      <c r="C94" s="23">
        <f>L72</f>
        <v>320000</v>
      </c>
    </row>
    <row r="95" spans="1:3" ht="22.5" customHeight="1" thickBot="1">
      <c r="A95" s="24" t="s">
        <v>90</v>
      </c>
      <c r="B95" s="25" t="s">
        <v>91</v>
      </c>
      <c r="C95" s="26">
        <f>L76</f>
        <v>130000</v>
      </c>
    </row>
    <row r="96" spans="1:3" ht="18.75" thickBot="1">
      <c r="A96" s="27"/>
      <c r="B96" s="28" t="s">
        <v>92</v>
      </c>
      <c r="C96" s="29">
        <f>SUM(C79:C95)</f>
        <v>5626500</v>
      </c>
    </row>
  </sheetData>
  <sheetProtection/>
  <mergeCells count="39">
    <mergeCell ref="A10:K10"/>
    <mergeCell ref="A76:K76"/>
    <mergeCell ref="A45:K45"/>
    <mergeCell ref="A46:L46"/>
    <mergeCell ref="A67:K67"/>
    <mergeCell ref="A68:L68"/>
    <mergeCell ref="A72:K72"/>
    <mergeCell ref="A73:L73"/>
    <mergeCell ref="A58:L58"/>
    <mergeCell ref="A61:K61"/>
    <mergeCell ref="A62:L62"/>
    <mergeCell ref="A51:L51"/>
    <mergeCell ref="A20:L20"/>
    <mergeCell ref="A23:K23"/>
    <mergeCell ref="A24:L24"/>
    <mergeCell ref="A27:K27"/>
    <mergeCell ref="A28:L28"/>
    <mergeCell ref="A30:K30"/>
    <mergeCell ref="A57:K57"/>
    <mergeCell ref="A5:L5"/>
    <mergeCell ref="A11:L11"/>
    <mergeCell ref="A14:K14"/>
    <mergeCell ref="A2:A4"/>
    <mergeCell ref="B2:B4"/>
    <mergeCell ref="C2:C4"/>
    <mergeCell ref="D2:K2"/>
    <mergeCell ref="L2:L4"/>
    <mergeCell ref="D3:G3"/>
    <mergeCell ref="H3:K3"/>
    <mergeCell ref="A64:L64"/>
    <mergeCell ref="A19:K19"/>
    <mergeCell ref="A34:L34"/>
    <mergeCell ref="A38:K38"/>
    <mergeCell ref="A39:L39"/>
    <mergeCell ref="A41:K41"/>
    <mergeCell ref="A42:L42"/>
    <mergeCell ref="A31:L31"/>
    <mergeCell ref="A33:K33"/>
    <mergeCell ref="A50:K50"/>
  </mergeCells>
  <printOptions/>
  <pageMargins left="0.7086614173228347" right="0.7086614173228347" top="0.7480314960629921" bottom="0.7480314960629921" header="0.31496062992125984" footer="0.31496062992125984"/>
  <pageSetup horizontalDpi="600" verticalDpi="600" orientation="landscape" paperSize="9" scale="55" r:id="rId1"/>
  <rowBreaks count="2" manualBreakCount="2">
    <brk id="33" max="255" man="1"/>
    <brk id="63" max="255" man="1"/>
  </rowBreaks>
</worksheet>
</file>

<file path=xl/worksheets/sheet7.xml><?xml version="1.0" encoding="utf-8"?>
<worksheet xmlns="http://schemas.openxmlformats.org/spreadsheetml/2006/main" xmlns:r="http://schemas.openxmlformats.org/officeDocument/2006/relationships">
  <dimension ref="A1:L86"/>
  <sheetViews>
    <sheetView view="pageBreakPreview" zoomScale="60" zoomScalePageLayoutView="0" workbookViewId="0" topLeftCell="A73">
      <selection activeCell="A5" sqref="A5:L5"/>
    </sheetView>
  </sheetViews>
  <sheetFormatPr defaultColWidth="8.796875" defaultRowHeight="14.25"/>
  <cols>
    <col min="1" max="1" width="5.5" style="10" customWidth="1"/>
    <col min="2" max="2" width="59.8984375" style="0" customWidth="1"/>
    <col min="3" max="3" width="49.59765625" style="0" customWidth="1"/>
    <col min="4" max="11" width="5.59765625" style="0" customWidth="1"/>
    <col min="12" max="12" width="14.19921875" style="33" customWidth="1"/>
  </cols>
  <sheetData>
    <row r="1" spans="1:12" s="115" customFormat="1" ht="15.75">
      <c r="A1" s="118" t="s">
        <v>47</v>
      </c>
      <c r="L1" s="120"/>
    </row>
    <row r="2" spans="1:12" ht="15">
      <c r="A2" s="176" t="s">
        <v>1</v>
      </c>
      <c r="B2" s="176"/>
      <c r="C2" s="176" t="s">
        <v>2</v>
      </c>
      <c r="D2" s="179" t="s">
        <v>3</v>
      </c>
      <c r="E2" s="180"/>
      <c r="F2" s="180"/>
      <c r="G2" s="180"/>
      <c r="H2" s="180"/>
      <c r="I2" s="180"/>
      <c r="J2" s="180"/>
      <c r="K2" s="181"/>
      <c r="L2" s="182" t="s">
        <v>11</v>
      </c>
    </row>
    <row r="3" spans="1:12" ht="15">
      <c r="A3" s="229"/>
      <c r="B3" s="177"/>
      <c r="C3" s="177"/>
      <c r="D3" s="179">
        <v>2012</v>
      </c>
      <c r="E3" s="180"/>
      <c r="F3" s="180"/>
      <c r="G3" s="181"/>
      <c r="H3" s="179">
        <v>2013</v>
      </c>
      <c r="I3" s="180"/>
      <c r="J3" s="180"/>
      <c r="K3" s="181"/>
      <c r="L3" s="183"/>
    </row>
    <row r="4" spans="1:12" ht="15.75">
      <c r="A4" s="230"/>
      <c r="B4" s="178"/>
      <c r="C4" s="178"/>
      <c r="D4" s="3" t="s">
        <v>4</v>
      </c>
      <c r="E4" s="3" t="s">
        <v>5</v>
      </c>
      <c r="F4" s="3" t="s">
        <v>6</v>
      </c>
      <c r="G4" s="3" t="s">
        <v>7</v>
      </c>
      <c r="H4" s="3" t="s">
        <v>4</v>
      </c>
      <c r="I4" s="3" t="s">
        <v>5</v>
      </c>
      <c r="J4" s="3" t="s">
        <v>6</v>
      </c>
      <c r="K4" s="3" t="s">
        <v>7</v>
      </c>
      <c r="L4" s="184"/>
    </row>
    <row r="5" spans="1:12" ht="15.75">
      <c r="A5" s="226" t="s">
        <v>8</v>
      </c>
      <c r="B5" s="227"/>
      <c r="C5" s="227"/>
      <c r="D5" s="227"/>
      <c r="E5" s="227"/>
      <c r="F5" s="227"/>
      <c r="G5" s="227"/>
      <c r="H5" s="227"/>
      <c r="I5" s="227"/>
      <c r="J5" s="227"/>
      <c r="K5" s="227"/>
      <c r="L5" s="228"/>
    </row>
    <row r="6" spans="1:12" s="110" customFormat="1" ht="25.5">
      <c r="A6" s="106" t="s">
        <v>10</v>
      </c>
      <c r="B6" s="91" t="s">
        <v>590</v>
      </c>
      <c r="C6" s="95"/>
      <c r="D6" s="18"/>
      <c r="E6" s="18"/>
      <c r="F6" s="18"/>
      <c r="G6" s="18"/>
      <c r="H6" s="18"/>
      <c r="I6" s="18"/>
      <c r="J6" s="18"/>
      <c r="K6" s="18"/>
      <c r="L6" s="97">
        <v>1120000</v>
      </c>
    </row>
    <row r="7" spans="1:12" ht="15">
      <c r="A7" s="231" t="s">
        <v>92</v>
      </c>
      <c r="B7" s="232"/>
      <c r="C7" s="232"/>
      <c r="D7" s="232"/>
      <c r="E7" s="232"/>
      <c r="F7" s="232"/>
      <c r="G7" s="232"/>
      <c r="H7" s="232"/>
      <c r="I7" s="232"/>
      <c r="J7" s="232"/>
      <c r="K7" s="233"/>
      <c r="L7" s="111">
        <f>SUM(L6)</f>
        <v>1120000</v>
      </c>
    </row>
    <row r="8" spans="1:12" ht="15">
      <c r="A8" s="186" t="s">
        <v>12</v>
      </c>
      <c r="B8" s="180"/>
      <c r="C8" s="180"/>
      <c r="D8" s="180"/>
      <c r="E8" s="180"/>
      <c r="F8" s="180"/>
      <c r="G8" s="180"/>
      <c r="H8" s="180"/>
      <c r="I8" s="180"/>
      <c r="J8" s="180"/>
      <c r="K8" s="180"/>
      <c r="L8" s="181"/>
    </row>
    <row r="9" spans="1:12" ht="15">
      <c r="A9" s="5" t="s">
        <v>10</v>
      </c>
      <c r="B9" s="6" t="s">
        <v>48</v>
      </c>
      <c r="C9" s="14">
        <v>1</v>
      </c>
      <c r="D9" s="16"/>
      <c r="E9" s="18"/>
      <c r="F9" s="18"/>
      <c r="G9" s="18"/>
      <c r="H9" s="16"/>
      <c r="I9" s="16"/>
      <c r="J9" s="18"/>
      <c r="K9" s="16"/>
      <c r="L9" s="31">
        <v>50000</v>
      </c>
    </row>
    <row r="10" spans="1:12" ht="25.5">
      <c r="A10" s="5" t="s">
        <v>15</v>
      </c>
      <c r="B10" s="6" t="s">
        <v>49</v>
      </c>
      <c r="C10" s="14" t="s">
        <v>50</v>
      </c>
      <c r="D10" s="16"/>
      <c r="E10" s="18"/>
      <c r="F10" s="18"/>
      <c r="G10" s="16"/>
      <c r="H10" s="16"/>
      <c r="I10" s="16"/>
      <c r="J10" s="16"/>
      <c r="K10" s="16"/>
      <c r="L10" s="31">
        <v>117000</v>
      </c>
    </row>
    <row r="11" spans="1:12" ht="14.25">
      <c r="A11" s="166" t="s">
        <v>92</v>
      </c>
      <c r="B11" s="134"/>
      <c r="C11" s="134"/>
      <c r="D11" s="134"/>
      <c r="E11" s="134"/>
      <c r="F11" s="134"/>
      <c r="G11" s="134"/>
      <c r="H11" s="134"/>
      <c r="I11" s="134"/>
      <c r="J11" s="134"/>
      <c r="K11" s="135"/>
      <c r="L11" s="32">
        <f>SUM(L9:L10)</f>
        <v>167000</v>
      </c>
    </row>
    <row r="12" spans="1:12" s="11" customFormat="1" ht="15.75">
      <c r="A12" s="49" t="s">
        <v>128</v>
      </c>
      <c r="B12" s="50"/>
      <c r="C12" s="53"/>
      <c r="D12" s="50"/>
      <c r="E12" s="50"/>
      <c r="F12" s="50"/>
      <c r="G12" s="50"/>
      <c r="H12" s="50"/>
      <c r="I12" s="50"/>
      <c r="J12" s="50"/>
      <c r="K12" s="50"/>
      <c r="L12" s="51"/>
    </row>
    <row r="13" spans="1:12" s="11" customFormat="1" ht="38.25">
      <c r="A13" s="6" t="s">
        <v>10</v>
      </c>
      <c r="B13" s="6" t="s">
        <v>255</v>
      </c>
      <c r="C13" s="6" t="s">
        <v>244</v>
      </c>
      <c r="D13" s="60"/>
      <c r="E13" s="60"/>
      <c r="F13" s="60"/>
      <c r="G13" s="60"/>
      <c r="H13" s="60"/>
      <c r="I13" s="60"/>
      <c r="J13" s="60"/>
      <c r="K13" s="60"/>
      <c r="L13" s="31">
        <v>30000</v>
      </c>
    </row>
    <row r="14" spans="1:12" s="11" customFormat="1" ht="51">
      <c r="A14" s="6" t="s">
        <v>15</v>
      </c>
      <c r="B14" s="6" t="s">
        <v>256</v>
      </c>
      <c r="C14" s="6" t="s">
        <v>257</v>
      </c>
      <c r="D14" s="60"/>
      <c r="E14" s="60"/>
      <c r="F14" s="60"/>
      <c r="G14" s="60"/>
      <c r="H14" s="60"/>
      <c r="I14" s="60"/>
      <c r="J14" s="60"/>
      <c r="K14" s="60"/>
      <c r="L14" s="31">
        <v>30000</v>
      </c>
    </row>
    <row r="15" spans="1:12" s="11" customFormat="1" ht="14.25">
      <c r="A15" s="146" t="s">
        <v>92</v>
      </c>
      <c r="B15" s="163"/>
      <c r="C15" s="163"/>
      <c r="D15" s="163"/>
      <c r="E15" s="163"/>
      <c r="F15" s="163"/>
      <c r="G15" s="163"/>
      <c r="H15" s="163"/>
      <c r="I15" s="163"/>
      <c r="J15" s="163"/>
      <c r="K15" s="164"/>
      <c r="L15" s="32">
        <f>SUM(L13:L14)</f>
        <v>60000</v>
      </c>
    </row>
    <row r="16" spans="1:12" ht="15.75">
      <c r="A16" s="136" t="s">
        <v>93</v>
      </c>
      <c r="B16" s="137"/>
      <c r="C16" s="137"/>
      <c r="D16" s="137"/>
      <c r="E16" s="137"/>
      <c r="F16" s="137"/>
      <c r="G16" s="137"/>
      <c r="H16" s="137"/>
      <c r="I16" s="137"/>
      <c r="J16" s="137"/>
      <c r="K16" s="137"/>
      <c r="L16" s="138"/>
    </row>
    <row r="17" spans="1:12" ht="26.25">
      <c r="A17" s="6" t="s">
        <v>10</v>
      </c>
      <c r="B17" s="4" t="s">
        <v>124</v>
      </c>
      <c r="C17" s="4" t="s">
        <v>125</v>
      </c>
      <c r="D17" s="18"/>
      <c r="E17" s="18"/>
      <c r="F17" s="18"/>
      <c r="G17" s="18"/>
      <c r="H17" s="18"/>
      <c r="I17" s="18"/>
      <c r="J17" s="18"/>
      <c r="K17" s="18"/>
      <c r="L17" s="34">
        <v>120000</v>
      </c>
    </row>
    <row r="18" spans="1:12" ht="39">
      <c r="A18" s="6" t="s">
        <v>15</v>
      </c>
      <c r="B18" s="4" t="s">
        <v>126</v>
      </c>
      <c r="C18" s="4" t="s">
        <v>127</v>
      </c>
      <c r="D18" s="18"/>
      <c r="E18" s="18"/>
      <c r="F18" s="18"/>
      <c r="G18" s="18"/>
      <c r="H18" s="18"/>
      <c r="I18" s="18"/>
      <c r="J18" s="18"/>
      <c r="K18" s="18"/>
      <c r="L18" s="34">
        <v>120000</v>
      </c>
    </row>
    <row r="19" spans="1:12" ht="14.25">
      <c r="A19" s="169" t="s">
        <v>92</v>
      </c>
      <c r="B19" s="134"/>
      <c r="C19" s="134"/>
      <c r="D19" s="134"/>
      <c r="E19" s="134"/>
      <c r="F19" s="134"/>
      <c r="G19" s="134"/>
      <c r="H19" s="134"/>
      <c r="I19" s="134"/>
      <c r="J19" s="134"/>
      <c r="K19" s="135"/>
      <c r="L19" s="36">
        <f>SUM(L17:L18)</f>
        <v>240000</v>
      </c>
    </row>
    <row r="20" spans="1:12" ht="15.75">
      <c r="A20" s="136" t="s">
        <v>129</v>
      </c>
      <c r="B20" s="137"/>
      <c r="C20" s="137"/>
      <c r="D20" s="137"/>
      <c r="E20" s="137"/>
      <c r="F20" s="137"/>
      <c r="G20" s="137"/>
      <c r="H20" s="137"/>
      <c r="I20" s="137"/>
      <c r="J20" s="137"/>
      <c r="K20" s="137"/>
      <c r="L20" s="138"/>
    </row>
    <row r="21" spans="1:12" ht="38.25">
      <c r="A21" s="6" t="s">
        <v>10</v>
      </c>
      <c r="B21" s="6" t="s">
        <v>158</v>
      </c>
      <c r="C21" s="6" t="s">
        <v>159</v>
      </c>
      <c r="D21" s="43"/>
      <c r="E21" s="43"/>
      <c r="F21" s="43"/>
      <c r="G21" s="18"/>
      <c r="H21" s="43"/>
      <c r="I21" s="43"/>
      <c r="J21" s="43"/>
      <c r="K21" s="18"/>
      <c r="L21" s="34">
        <v>70000</v>
      </c>
    </row>
    <row r="22" spans="1:12" ht="15">
      <c r="A22" s="169" t="s">
        <v>92</v>
      </c>
      <c r="B22" s="159"/>
      <c r="C22" s="159"/>
      <c r="D22" s="159"/>
      <c r="E22" s="159"/>
      <c r="F22" s="159"/>
      <c r="G22" s="159"/>
      <c r="H22" s="159"/>
      <c r="I22" s="159"/>
      <c r="J22" s="159"/>
      <c r="K22" s="160"/>
      <c r="L22" s="36">
        <f>SUM(L21)</f>
        <v>70000</v>
      </c>
    </row>
    <row r="23" spans="1:12" ht="15.75">
      <c r="A23" s="136" t="s">
        <v>160</v>
      </c>
      <c r="B23" s="137"/>
      <c r="C23" s="137"/>
      <c r="D23" s="137"/>
      <c r="E23" s="137"/>
      <c r="F23" s="137"/>
      <c r="G23" s="137"/>
      <c r="H23" s="137"/>
      <c r="I23" s="137"/>
      <c r="J23" s="137"/>
      <c r="K23" s="137"/>
      <c r="L23" s="138"/>
    </row>
    <row r="24" spans="1:12" ht="38.25">
      <c r="A24" s="6" t="s">
        <v>10</v>
      </c>
      <c r="B24" s="6" t="s">
        <v>185</v>
      </c>
      <c r="C24" s="6" t="s">
        <v>186</v>
      </c>
      <c r="D24" s="60"/>
      <c r="E24" s="60"/>
      <c r="F24" s="60"/>
      <c r="G24" s="60"/>
      <c r="H24" s="60"/>
      <c r="I24" s="60"/>
      <c r="J24" s="60"/>
      <c r="K24" s="60"/>
      <c r="L24" s="62">
        <v>100000</v>
      </c>
    </row>
    <row r="25" spans="1:12" ht="14.25">
      <c r="A25" s="169" t="s">
        <v>92</v>
      </c>
      <c r="B25" s="170"/>
      <c r="C25" s="170"/>
      <c r="D25" s="170"/>
      <c r="E25" s="170"/>
      <c r="F25" s="170"/>
      <c r="G25" s="170"/>
      <c r="H25" s="170"/>
      <c r="I25" s="170"/>
      <c r="J25" s="170"/>
      <c r="K25" s="171"/>
      <c r="L25" s="36">
        <f>SUM(L24)</f>
        <v>100000</v>
      </c>
    </row>
    <row r="26" spans="1:12" ht="15.75">
      <c r="A26" s="136" t="s">
        <v>187</v>
      </c>
      <c r="B26" s="137"/>
      <c r="C26" s="137"/>
      <c r="D26" s="137"/>
      <c r="E26" s="137"/>
      <c r="F26" s="137"/>
      <c r="G26" s="137"/>
      <c r="H26" s="137"/>
      <c r="I26" s="137"/>
      <c r="J26" s="137"/>
      <c r="K26" s="137"/>
      <c r="L26" s="138"/>
    </row>
    <row r="27" spans="1:12" ht="63.75">
      <c r="A27" s="6" t="s">
        <v>10</v>
      </c>
      <c r="B27" s="6" t="s">
        <v>206</v>
      </c>
      <c r="C27" s="6" t="s">
        <v>207</v>
      </c>
      <c r="D27" s="6"/>
      <c r="E27" s="60"/>
      <c r="F27" s="60"/>
      <c r="G27" s="60"/>
      <c r="H27" s="60"/>
      <c r="I27" s="60"/>
      <c r="J27" s="60"/>
      <c r="K27" s="60"/>
      <c r="L27" s="34">
        <v>120000</v>
      </c>
    </row>
    <row r="28" spans="1:12" ht="14.25">
      <c r="A28" s="150"/>
      <c r="B28" s="213"/>
      <c r="C28" s="213"/>
      <c r="D28" s="213"/>
      <c r="E28" s="213"/>
      <c r="F28" s="213"/>
      <c r="G28" s="213"/>
      <c r="H28" s="213"/>
      <c r="I28" s="213"/>
      <c r="J28" s="213"/>
      <c r="K28" s="214"/>
      <c r="L28" s="36">
        <f>SUM(L27)</f>
        <v>120000</v>
      </c>
    </row>
    <row r="29" spans="1:12" ht="15.75">
      <c r="A29" s="136" t="s">
        <v>258</v>
      </c>
      <c r="B29" s="137"/>
      <c r="C29" s="137"/>
      <c r="D29" s="137"/>
      <c r="E29" s="137"/>
      <c r="F29" s="137"/>
      <c r="G29" s="137"/>
      <c r="H29" s="137"/>
      <c r="I29" s="137"/>
      <c r="J29" s="137"/>
      <c r="K29" s="137"/>
      <c r="L29" s="138"/>
    </row>
    <row r="30" spans="1:12" ht="89.25">
      <c r="A30" s="5" t="s">
        <v>10</v>
      </c>
      <c r="B30" s="6" t="s">
        <v>285</v>
      </c>
      <c r="C30" s="6" t="s">
        <v>286</v>
      </c>
      <c r="D30" s="59"/>
      <c r="E30" s="59"/>
      <c r="F30" s="59"/>
      <c r="G30" s="59"/>
      <c r="H30" s="59"/>
      <c r="I30" s="59"/>
      <c r="J30" s="59"/>
      <c r="K30" s="59"/>
      <c r="L30" s="34">
        <v>100000</v>
      </c>
    </row>
    <row r="31" spans="1:12" ht="63.75">
      <c r="A31" s="5" t="s">
        <v>15</v>
      </c>
      <c r="B31" s="6" t="s">
        <v>287</v>
      </c>
      <c r="C31" s="6" t="s">
        <v>288</v>
      </c>
      <c r="D31" s="59"/>
      <c r="E31" s="59"/>
      <c r="F31" s="59"/>
      <c r="G31" s="59"/>
      <c r="H31" s="59"/>
      <c r="I31" s="59"/>
      <c r="J31" s="59"/>
      <c r="K31" s="59"/>
      <c r="L31" s="34">
        <v>300000</v>
      </c>
    </row>
    <row r="32" spans="1:12" ht="25.5">
      <c r="A32" s="5" t="s">
        <v>62</v>
      </c>
      <c r="B32" s="6" t="s">
        <v>289</v>
      </c>
      <c r="C32" s="6" t="s">
        <v>290</v>
      </c>
      <c r="D32" s="59"/>
      <c r="E32" s="59"/>
      <c r="F32" s="59"/>
      <c r="G32" s="59"/>
      <c r="H32" s="59"/>
      <c r="I32" s="59"/>
      <c r="J32" s="59"/>
      <c r="K32" s="59"/>
      <c r="L32" s="34">
        <v>0</v>
      </c>
    </row>
    <row r="33" spans="1:12" ht="14.25">
      <c r="A33" s="166" t="s">
        <v>92</v>
      </c>
      <c r="B33" s="203"/>
      <c r="C33" s="203"/>
      <c r="D33" s="203"/>
      <c r="E33" s="203"/>
      <c r="F33" s="203"/>
      <c r="G33" s="203"/>
      <c r="H33" s="203"/>
      <c r="I33" s="203"/>
      <c r="J33" s="203"/>
      <c r="K33" s="204"/>
      <c r="L33" s="36">
        <f>SUM(L30:L32)</f>
        <v>400000</v>
      </c>
    </row>
    <row r="34" spans="1:12" ht="15.75">
      <c r="A34" s="136" t="s">
        <v>291</v>
      </c>
      <c r="B34" s="137"/>
      <c r="C34" s="137"/>
      <c r="D34" s="137"/>
      <c r="E34" s="137"/>
      <c r="F34" s="137"/>
      <c r="G34" s="137"/>
      <c r="H34" s="137"/>
      <c r="I34" s="137"/>
      <c r="J34" s="137"/>
      <c r="K34" s="137"/>
      <c r="L34" s="138"/>
    </row>
    <row r="35" spans="1:12" ht="25.5">
      <c r="A35" s="6" t="s">
        <v>10</v>
      </c>
      <c r="B35" s="6" t="s">
        <v>329</v>
      </c>
      <c r="C35" s="6" t="s">
        <v>330</v>
      </c>
      <c r="D35" s="60"/>
      <c r="E35" s="60"/>
      <c r="F35" s="60"/>
      <c r="G35" s="60"/>
      <c r="H35" s="60"/>
      <c r="I35" s="60"/>
      <c r="J35" s="60"/>
      <c r="K35" s="60"/>
      <c r="L35" s="34">
        <v>280000</v>
      </c>
    </row>
    <row r="36" spans="1:12" ht="14.25">
      <c r="A36" s="146" t="s">
        <v>92</v>
      </c>
      <c r="B36" s="163"/>
      <c r="C36" s="163"/>
      <c r="D36" s="163"/>
      <c r="E36" s="163"/>
      <c r="F36" s="163"/>
      <c r="G36" s="163"/>
      <c r="H36" s="163"/>
      <c r="I36" s="163"/>
      <c r="J36" s="163"/>
      <c r="K36" s="164"/>
      <c r="L36" s="36">
        <f>SUM(L35)</f>
        <v>280000</v>
      </c>
    </row>
    <row r="37" spans="1:12" ht="14.25">
      <c r="A37" s="223" t="s">
        <v>331</v>
      </c>
      <c r="B37" s="224"/>
      <c r="C37" s="224"/>
      <c r="D37" s="224"/>
      <c r="E37" s="224"/>
      <c r="F37" s="224"/>
      <c r="G37" s="224"/>
      <c r="H37" s="224"/>
      <c r="I37" s="224"/>
      <c r="J37" s="224"/>
      <c r="K37" s="224"/>
      <c r="L37" s="225"/>
    </row>
    <row r="38" spans="1:12" ht="38.25">
      <c r="A38" s="6" t="s">
        <v>10</v>
      </c>
      <c r="B38" s="6" t="s">
        <v>354</v>
      </c>
      <c r="C38" s="6"/>
      <c r="D38" s="60"/>
      <c r="E38" s="60"/>
      <c r="F38" s="60"/>
      <c r="G38" s="60"/>
      <c r="H38" s="60"/>
      <c r="I38" s="60"/>
      <c r="J38" s="60"/>
      <c r="K38" s="60"/>
      <c r="L38" s="34">
        <v>290000</v>
      </c>
    </row>
    <row r="39" spans="1:12" ht="51">
      <c r="A39" s="6" t="s">
        <v>15</v>
      </c>
      <c r="B39" s="6" t="s">
        <v>355</v>
      </c>
      <c r="C39" s="6" t="s">
        <v>356</v>
      </c>
      <c r="D39" s="60"/>
      <c r="E39" s="60"/>
      <c r="F39" s="60"/>
      <c r="G39" s="60"/>
      <c r="H39" s="60"/>
      <c r="I39" s="60"/>
      <c r="J39" s="60"/>
      <c r="K39" s="60"/>
      <c r="L39" s="34">
        <v>244000</v>
      </c>
    </row>
    <row r="40" spans="1:12" ht="25.5">
      <c r="A40" s="6" t="s">
        <v>62</v>
      </c>
      <c r="B40" s="6" t="s">
        <v>357</v>
      </c>
      <c r="C40" s="6" t="s">
        <v>358</v>
      </c>
      <c r="D40" s="60"/>
      <c r="E40" s="60"/>
      <c r="F40" s="60"/>
      <c r="G40" s="60"/>
      <c r="H40" s="60"/>
      <c r="I40" s="60"/>
      <c r="J40" s="60"/>
      <c r="K40" s="60"/>
      <c r="L40" s="34">
        <v>61000</v>
      </c>
    </row>
    <row r="41" spans="1:12" ht="14.25">
      <c r="A41" s="146" t="s">
        <v>92</v>
      </c>
      <c r="B41" s="163"/>
      <c r="C41" s="163"/>
      <c r="D41" s="163"/>
      <c r="E41" s="163"/>
      <c r="F41" s="163"/>
      <c r="G41" s="163"/>
      <c r="H41" s="163"/>
      <c r="I41" s="163"/>
      <c r="J41" s="163"/>
      <c r="K41" s="164"/>
      <c r="L41" s="36">
        <f>SUM(L38:L40)</f>
        <v>595000</v>
      </c>
    </row>
    <row r="42" spans="1:12" ht="15.75">
      <c r="A42" s="136" t="s">
        <v>359</v>
      </c>
      <c r="B42" s="137"/>
      <c r="C42" s="137"/>
      <c r="D42" s="137"/>
      <c r="E42" s="137"/>
      <c r="F42" s="137"/>
      <c r="G42" s="137"/>
      <c r="H42" s="137"/>
      <c r="I42" s="137"/>
      <c r="J42" s="137"/>
      <c r="K42" s="137"/>
      <c r="L42" s="138"/>
    </row>
    <row r="43" spans="1:12" ht="25.5">
      <c r="A43" s="4" t="s">
        <v>10</v>
      </c>
      <c r="B43" s="6" t="s">
        <v>431</v>
      </c>
      <c r="C43" s="4"/>
      <c r="D43" s="59"/>
      <c r="E43" s="59"/>
      <c r="F43" s="59"/>
      <c r="G43" s="59"/>
      <c r="H43" s="59"/>
      <c r="I43" s="59"/>
      <c r="J43" s="59"/>
      <c r="K43" s="59"/>
      <c r="L43" s="34">
        <v>31000</v>
      </c>
    </row>
    <row r="44" spans="1:12" ht="14.25">
      <c r="A44" s="169" t="s">
        <v>92</v>
      </c>
      <c r="B44" s="192"/>
      <c r="C44" s="192"/>
      <c r="D44" s="192"/>
      <c r="E44" s="192"/>
      <c r="F44" s="192"/>
      <c r="G44" s="192"/>
      <c r="H44" s="192"/>
      <c r="I44" s="192"/>
      <c r="J44" s="192"/>
      <c r="K44" s="193"/>
      <c r="L44" s="36">
        <f>SUM(L43)</f>
        <v>31000</v>
      </c>
    </row>
    <row r="45" spans="1:12" ht="15.75">
      <c r="A45" s="136" t="s">
        <v>432</v>
      </c>
      <c r="B45" s="137"/>
      <c r="C45" s="137"/>
      <c r="D45" s="137"/>
      <c r="E45" s="137"/>
      <c r="F45" s="137"/>
      <c r="G45" s="137"/>
      <c r="H45" s="137"/>
      <c r="I45" s="137"/>
      <c r="J45" s="137"/>
      <c r="K45" s="137"/>
      <c r="L45" s="138"/>
    </row>
    <row r="46" spans="1:12" ht="26.25">
      <c r="A46" s="4"/>
      <c r="B46" s="4" t="s">
        <v>632</v>
      </c>
      <c r="C46" s="4"/>
      <c r="D46" s="43"/>
      <c r="E46" s="43"/>
      <c r="F46" s="43"/>
      <c r="G46" s="43"/>
      <c r="H46" s="43"/>
      <c r="I46" s="43"/>
      <c r="J46" s="43"/>
      <c r="K46" s="18"/>
      <c r="L46" s="34">
        <v>10000</v>
      </c>
    </row>
    <row r="47" spans="1:12" s="11" customFormat="1" ht="15">
      <c r="A47" s="4"/>
      <c r="B47" s="4" t="s">
        <v>633</v>
      </c>
      <c r="C47" s="4"/>
      <c r="D47" s="18"/>
      <c r="E47" s="18"/>
      <c r="F47" s="18"/>
      <c r="G47" s="18"/>
      <c r="H47" s="43"/>
      <c r="I47" s="43"/>
      <c r="J47" s="43"/>
      <c r="K47" s="43"/>
      <c r="L47" s="34">
        <v>3000</v>
      </c>
    </row>
    <row r="48" spans="1:12" s="11" customFormat="1" ht="26.25">
      <c r="A48" s="4"/>
      <c r="B48" s="4" t="s">
        <v>634</v>
      </c>
      <c r="C48" s="4"/>
      <c r="D48" s="18"/>
      <c r="E48" s="18"/>
      <c r="F48" s="18"/>
      <c r="G48" s="18"/>
      <c r="H48" s="18"/>
      <c r="I48" s="18"/>
      <c r="J48" s="18"/>
      <c r="K48" s="18"/>
      <c r="L48" s="34">
        <v>40000</v>
      </c>
    </row>
    <row r="49" spans="1:12" ht="14.25">
      <c r="A49" s="169" t="s">
        <v>92</v>
      </c>
      <c r="B49" s="134"/>
      <c r="C49" s="134"/>
      <c r="D49" s="134"/>
      <c r="E49" s="134"/>
      <c r="F49" s="134"/>
      <c r="G49" s="134"/>
      <c r="H49" s="134"/>
      <c r="I49" s="134"/>
      <c r="J49" s="134"/>
      <c r="K49" s="135"/>
      <c r="L49" s="36">
        <f>SUM(L46:L48)</f>
        <v>53000</v>
      </c>
    </row>
    <row r="50" spans="1:12" ht="15.75">
      <c r="A50" s="136" t="s">
        <v>433</v>
      </c>
      <c r="B50" s="137"/>
      <c r="C50" s="137"/>
      <c r="D50" s="137"/>
      <c r="E50" s="137"/>
      <c r="F50" s="137"/>
      <c r="G50" s="137"/>
      <c r="H50" s="137"/>
      <c r="I50" s="137"/>
      <c r="J50" s="137"/>
      <c r="K50" s="137"/>
      <c r="L50" s="138"/>
    </row>
    <row r="51" spans="1:12" ht="45">
      <c r="A51" s="6" t="s">
        <v>10</v>
      </c>
      <c r="B51" s="6" t="s">
        <v>466</v>
      </c>
      <c r="C51" s="83" t="s">
        <v>465</v>
      </c>
      <c r="D51" s="76"/>
      <c r="E51" s="76"/>
      <c r="F51" s="83"/>
      <c r="G51" s="83"/>
      <c r="H51" s="76"/>
      <c r="I51" s="76"/>
      <c r="J51" s="76"/>
      <c r="K51" s="76"/>
      <c r="L51" s="34">
        <v>200000</v>
      </c>
    </row>
    <row r="52" spans="1:12" ht="14.25">
      <c r="A52" s="146" t="s">
        <v>92</v>
      </c>
      <c r="B52" s="234"/>
      <c r="C52" s="234"/>
      <c r="D52" s="234"/>
      <c r="E52" s="234"/>
      <c r="F52" s="234"/>
      <c r="G52" s="234"/>
      <c r="H52" s="234"/>
      <c r="I52" s="234"/>
      <c r="J52" s="234"/>
      <c r="K52" s="235"/>
      <c r="L52" s="36">
        <f>SUM(L51)</f>
        <v>200000</v>
      </c>
    </row>
    <row r="53" spans="1:12" ht="15.75">
      <c r="A53" s="136" t="s">
        <v>467</v>
      </c>
      <c r="B53" s="137"/>
      <c r="C53" s="137"/>
      <c r="D53" s="137"/>
      <c r="E53" s="137"/>
      <c r="F53" s="137"/>
      <c r="G53" s="137"/>
      <c r="H53" s="137"/>
      <c r="I53" s="137"/>
      <c r="J53" s="137"/>
      <c r="K53" s="137"/>
      <c r="L53" s="138"/>
    </row>
    <row r="54" spans="1:12" ht="15">
      <c r="A54" s="81"/>
      <c r="B54" s="43"/>
      <c r="C54" s="43"/>
      <c r="D54" s="43"/>
      <c r="E54" s="43"/>
      <c r="F54" s="43"/>
      <c r="G54" s="43"/>
      <c r="H54" s="43"/>
      <c r="I54" s="43"/>
      <c r="J54" s="43"/>
      <c r="K54" s="43"/>
      <c r="L54" s="34">
        <v>0</v>
      </c>
    </row>
    <row r="55" spans="1:12" ht="15.75">
      <c r="A55" s="136" t="s">
        <v>468</v>
      </c>
      <c r="B55" s="137"/>
      <c r="C55" s="137"/>
      <c r="D55" s="137"/>
      <c r="E55" s="137"/>
      <c r="F55" s="137"/>
      <c r="G55" s="137"/>
      <c r="H55" s="137"/>
      <c r="I55" s="137"/>
      <c r="J55" s="137"/>
      <c r="K55" s="137"/>
      <c r="L55" s="138"/>
    </row>
    <row r="56" spans="1:12" ht="51">
      <c r="A56" s="6"/>
      <c r="B56" s="6" t="s">
        <v>485</v>
      </c>
      <c r="C56" s="6"/>
      <c r="D56" s="60"/>
      <c r="E56" s="60"/>
      <c r="F56" s="60"/>
      <c r="G56" s="60"/>
      <c r="H56" s="60"/>
      <c r="I56" s="60"/>
      <c r="J56" s="60"/>
      <c r="K56" s="60"/>
      <c r="L56" s="34">
        <v>170000</v>
      </c>
    </row>
    <row r="57" spans="1:12" ht="38.25">
      <c r="A57" s="6"/>
      <c r="B57" s="6" t="s">
        <v>486</v>
      </c>
      <c r="C57" s="6"/>
      <c r="D57" s="60"/>
      <c r="E57" s="60"/>
      <c r="F57" s="60"/>
      <c r="G57" s="60"/>
      <c r="H57" s="60"/>
      <c r="I57" s="60"/>
      <c r="J57" s="60"/>
      <c r="K57" s="60"/>
      <c r="L57" s="34">
        <v>100000</v>
      </c>
    </row>
    <row r="58" spans="1:12" ht="14.25">
      <c r="A58" s="166" t="s">
        <v>92</v>
      </c>
      <c r="B58" s="203"/>
      <c r="C58" s="203"/>
      <c r="D58" s="203"/>
      <c r="E58" s="203"/>
      <c r="F58" s="203"/>
      <c r="G58" s="203"/>
      <c r="H58" s="203"/>
      <c r="I58" s="203"/>
      <c r="J58" s="203"/>
      <c r="K58" s="204"/>
      <c r="L58" s="36">
        <f>SUM(L56:L57)</f>
        <v>270000</v>
      </c>
    </row>
    <row r="59" spans="1:12" ht="15.75">
      <c r="A59" s="136" t="s">
        <v>487</v>
      </c>
      <c r="B59" s="137"/>
      <c r="C59" s="137"/>
      <c r="D59" s="137"/>
      <c r="E59" s="137"/>
      <c r="F59" s="137"/>
      <c r="G59" s="137"/>
      <c r="H59" s="137"/>
      <c r="I59" s="137"/>
      <c r="J59" s="137"/>
      <c r="K59" s="137"/>
      <c r="L59" s="138"/>
    </row>
    <row r="60" spans="1:12" ht="25.5">
      <c r="A60" s="6" t="s">
        <v>10</v>
      </c>
      <c r="B60" s="6" t="s">
        <v>523</v>
      </c>
      <c r="C60" s="6" t="s">
        <v>524</v>
      </c>
      <c r="D60" s="60"/>
      <c r="E60" s="60"/>
      <c r="F60" s="60"/>
      <c r="G60" s="60"/>
      <c r="H60" s="60"/>
      <c r="I60" s="60"/>
      <c r="J60" s="60"/>
      <c r="K60" s="60"/>
      <c r="L60" s="34">
        <v>355000</v>
      </c>
    </row>
    <row r="61" spans="1:12" ht="14.25">
      <c r="A61" s="146" t="s">
        <v>92</v>
      </c>
      <c r="B61" s="163"/>
      <c r="C61" s="163"/>
      <c r="D61" s="163"/>
      <c r="E61" s="163"/>
      <c r="F61" s="163"/>
      <c r="G61" s="163"/>
      <c r="H61" s="163"/>
      <c r="I61" s="163"/>
      <c r="J61" s="163"/>
      <c r="K61" s="164"/>
      <c r="L61" s="36">
        <f>SUM(L60)</f>
        <v>355000</v>
      </c>
    </row>
    <row r="62" spans="1:12" ht="15.75">
      <c r="A62" s="136" t="s">
        <v>525</v>
      </c>
      <c r="B62" s="137"/>
      <c r="C62" s="137"/>
      <c r="D62" s="137"/>
      <c r="E62" s="137"/>
      <c r="F62" s="137"/>
      <c r="G62" s="137"/>
      <c r="H62" s="137"/>
      <c r="I62" s="137"/>
      <c r="J62" s="137"/>
      <c r="K62" s="137"/>
      <c r="L62" s="138"/>
    </row>
    <row r="63" spans="1:12" ht="51">
      <c r="A63" s="6" t="s">
        <v>10</v>
      </c>
      <c r="B63" s="6" t="s">
        <v>542</v>
      </c>
      <c r="C63" s="6"/>
      <c r="D63" s="60"/>
      <c r="E63" s="60"/>
      <c r="F63" s="60"/>
      <c r="G63" s="60"/>
      <c r="H63" s="60"/>
      <c r="I63" s="60"/>
      <c r="J63" s="60"/>
      <c r="K63" s="60"/>
      <c r="L63" s="34">
        <v>50000</v>
      </c>
    </row>
    <row r="64" spans="1:12" ht="25.5">
      <c r="A64" s="6" t="s">
        <v>15</v>
      </c>
      <c r="B64" s="6" t="s">
        <v>543</v>
      </c>
      <c r="C64" s="6"/>
      <c r="D64" s="6"/>
      <c r="E64" s="60"/>
      <c r="F64" s="60"/>
      <c r="G64" s="60"/>
      <c r="H64" s="6"/>
      <c r="I64" s="60"/>
      <c r="J64" s="60"/>
      <c r="K64" s="60"/>
      <c r="L64" s="34">
        <v>40000</v>
      </c>
    </row>
    <row r="65" spans="1:12" ht="38.25">
      <c r="A65" s="6" t="s">
        <v>62</v>
      </c>
      <c r="B65" s="6" t="s">
        <v>551</v>
      </c>
      <c r="C65" s="6"/>
      <c r="D65" s="6"/>
      <c r="E65" s="60"/>
      <c r="F65" s="60"/>
      <c r="G65" s="60"/>
      <c r="H65" s="6"/>
      <c r="I65" s="60"/>
      <c r="J65" s="60"/>
      <c r="K65" s="60"/>
      <c r="L65" s="34">
        <v>30000</v>
      </c>
    </row>
    <row r="66" spans="1:12" ht="14.25">
      <c r="A66" s="146" t="s">
        <v>92</v>
      </c>
      <c r="B66" s="163"/>
      <c r="C66" s="163"/>
      <c r="D66" s="163"/>
      <c r="E66" s="163"/>
      <c r="F66" s="163"/>
      <c r="G66" s="163"/>
      <c r="H66" s="163"/>
      <c r="I66" s="163"/>
      <c r="J66" s="163"/>
      <c r="K66" s="164"/>
      <c r="L66" s="36">
        <f>SUM(L63:L65)</f>
        <v>120000</v>
      </c>
    </row>
    <row r="67" ht="15.75" thickBot="1"/>
    <row r="68" spans="1:3" ht="19.5" thickBot="1">
      <c r="A68" s="19" t="s">
        <v>1</v>
      </c>
      <c r="B68" s="20" t="s">
        <v>58</v>
      </c>
      <c r="C68" s="20" t="s">
        <v>59</v>
      </c>
    </row>
    <row r="69" spans="1:3" ht="19.5" thickBot="1">
      <c r="A69" s="21" t="s">
        <v>10</v>
      </c>
      <c r="B69" s="22" t="s">
        <v>60</v>
      </c>
      <c r="C69" s="23">
        <f>L7</f>
        <v>1120000</v>
      </c>
    </row>
    <row r="70" spans="1:3" ht="19.5" thickBot="1">
      <c r="A70" s="21" t="s">
        <v>15</v>
      </c>
      <c r="B70" s="22" t="s">
        <v>61</v>
      </c>
      <c r="C70" s="23">
        <f>L11</f>
        <v>167000</v>
      </c>
    </row>
    <row r="71" spans="1:3" ht="19.5" thickBot="1">
      <c r="A71" s="21" t="s">
        <v>62</v>
      </c>
      <c r="B71" s="22" t="s">
        <v>63</v>
      </c>
      <c r="C71" s="23">
        <f>L15</f>
        <v>60000</v>
      </c>
    </row>
    <row r="72" spans="1:3" ht="19.5" thickBot="1">
      <c r="A72" s="21" t="s">
        <v>64</v>
      </c>
      <c r="B72" s="22" t="s">
        <v>65</v>
      </c>
      <c r="C72" s="23">
        <f>L19</f>
        <v>240000</v>
      </c>
    </row>
    <row r="73" spans="1:3" ht="19.5" thickBot="1">
      <c r="A73" s="21" t="s">
        <v>66</v>
      </c>
      <c r="B73" s="22" t="s">
        <v>67</v>
      </c>
      <c r="C73" s="23">
        <f>L22</f>
        <v>70000</v>
      </c>
    </row>
    <row r="74" spans="1:3" ht="19.5" thickBot="1">
      <c r="A74" s="21" t="s">
        <v>68</v>
      </c>
      <c r="B74" s="22" t="s">
        <v>69</v>
      </c>
      <c r="C74" s="23">
        <f>L25</f>
        <v>100000</v>
      </c>
    </row>
    <row r="75" spans="1:3" ht="19.5" thickBot="1">
      <c r="A75" s="21" t="s">
        <v>70</v>
      </c>
      <c r="B75" s="22" t="s">
        <v>71</v>
      </c>
      <c r="C75" s="23">
        <f>L28</f>
        <v>120000</v>
      </c>
    </row>
    <row r="76" spans="1:3" ht="19.5" thickBot="1">
      <c r="A76" s="21" t="s">
        <v>72</v>
      </c>
      <c r="B76" s="22" t="s">
        <v>73</v>
      </c>
      <c r="C76" s="23">
        <f>L33</f>
        <v>400000</v>
      </c>
    </row>
    <row r="77" spans="1:3" ht="19.5" thickBot="1">
      <c r="A77" s="21" t="s">
        <v>74</v>
      </c>
      <c r="B77" s="22" t="s">
        <v>75</v>
      </c>
      <c r="C77" s="23">
        <f>L36</f>
        <v>280000</v>
      </c>
    </row>
    <row r="78" spans="1:3" ht="19.5" thickBot="1">
      <c r="A78" s="21" t="s">
        <v>76</v>
      </c>
      <c r="B78" s="22" t="s">
        <v>77</v>
      </c>
      <c r="C78" s="23">
        <f>L41</f>
        <v>595000</v>
      </c>
    </row>
    <row r="79" spans="1:3" ht="19.5" thickBot="1">
      <c r="A79" s="21" t="s">
        <v>78</v>
      </c>
      <c r="B79" s="22" t="s">
        <v>79</v>
      </c>
      <c r="C79" s="23">
        <f>L44</f>
        <v>31000</v>
      </c>
    </row>
    <row r="80" spans="1:3" ht="19.5" thickBot="1">
      <c r="A80" s="21" t="s">
        <v>80</v>
      </c>
      <c r="B80" s="22" t="s">
        <v>81</v>
      </c>
      <c r="C80" s="23">
        <f>L49</f>
        <v>53000</v>
      </c>
    </row>
    <row r="81" spans="1:3" ht="19.5" thickBot="1">
      <c r="A81" s="21" t="s">
        <v>82</v>
      </c>
      <c r="B81" s="22" t="s">
        <v>83</v>
      </c>
      <c r="C81" s="23">
        <f>L52</f>
        <v>200000</v>
      </c>
    </row>
    <row r="82" spans="1:3" ht="19.5" thickBot="1">
      <c r="A82" s="21" t="s">
        <v>84</v>
      </c>
      <c r="B82" s="22" t="s">
        <v>85</v>
      </c>
      <c r="C82" s="23">
        <f>L54</f>
        <v>0</v>
      </c>
    </row>
    <row r="83" spans="1:3" ht="19.5" thickBot="1">
      <c r="A83" s="21" t="s">
        <v>86</v>
      </c>
      <c r="B83" s="22" t="s">
        <v>87</v>
      </c>
      <c r="C83" s="23">
        <f>L58</f>
        <v>270000</v>
      </c>
    </row>
    <row r="84" spans="1:3" ht="19.5" thickBot="1">
      <c r="A84" s="21" t="s">
        <v>88</v>
      </c>
      <c r="B84" s="22" t="s">
        <v>89</v>
      </c>
      <c r="C84" s="23">
        <f>L61</f>
        <v>355000</v>
      </c>
    </row>
    <row r="85" spans="1:3" ht="19.5" thickBot="1">
      <c r="A85" s="24" t="s">
        <v>90</v>
      </c>
      <c r="B85" s="25" t="s">
        <v>91</v>
      </c>
      <c r="C85" s="26">
        <f>L66</f>
        <v>120000</v>
      </c>
    </row>
    <row r="86" spans="1:3" ht="18.75" thickBot="1">
      <c r="A86" s="27"/>
      <c r="B86" s="28" t="s">
        <v>92</v>
      </c>
      <c r="C86" s="29">
        <f>SUM(C69:C85)</f>
        <v>4181000</v>
      </c>
    </row>
  </sheetData>
  <sheetProtection/>
  <mergeCells count="39">
    <mergeCell ref="A7:K7"/>
    <mergeCell ref="A66:K66"/>
    <mergeCell ref="A41:K41"/>
    <mergeCell ref="A42:L42"/>
    <mergeCell ref="A58:K58"/>
    <mergeCell ref="A59:L59"/>
    <mergeCell ref="A61:K61"/>
    <mergeCell ref="A62:L62"/>
    <mergeCell ref="A50:L50"/>
    <mergeCell ref="A52:K52"/>
    <mergeCell ref="A53:L53"/>
    <mergeCell ref="A45:L45"/>
    <mergeCell ref="A16:L16"/>
    <mergeCell ref="A19:K19"/>
    <mergeCell ref="A20:L20"/>
    <mergeCell ref="A22:K22"/>
    <mergeCell ref="A23:L23"/>
    <mergeCell ref="A25:K25"/>
    <mergeCell ref="A49:K49"/>
    <mergeCell ref="A5:L5"/>
    <mergeCell ref="A8:L8"/>
    <mergeCell ref="A11:K11"/>
    <mergeCell ref="A2:A4"/>
    <mergeCell ref="B2:B4"/>
    <mergeCell ref="C2:C4"/>
    <mergeCell ref="D2:K2"/>
    <mergeCell ref="L2:L4"/>
    <mergeCell ref="D3:G3"/>
    <mergeCell ref="H3:K3"/>
    <mergeCell ref="A55:L55"/>
    <mergeCell ref="A15:K15"/>
    <mergeCell ref="A29:L29"/>
    <mergeCell ref="A33:K33"/>
    <mergeCell ref="A34:L34"/>
    <mergeCell ref="A36:K36"/>
    <mergeCell ref="A37:L37"/>
    <mergeCell ref="A26:L26"/>
    <mergeCell ref="A28:K28"/>
    <mergeCell ref="A44:K44"/>
  </mergeCells>
  <printOptions/>
  <pageMargins left="0.7086614173228347" right="0.7086614173228347" top="0.7480314960629921" bottom="0.7480314960629921" header="0.31496062992125984" footer="0.31496062992125984"/>
  <pageSetup horizontalDpi="600" verticalDpi="600" orientation="landscape" paperSize="9" scale="64" r:id="rId1"/>
  <rowBreaks count="2" manualBreakCount="2">
    <brk id="28" max="255" man="1"/>
    <brk id="58" max="255" man="1"/>
  </rowBreaks>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F11" sqref="F11"/>
    </sheetView>
  </sheetViews>
  <sheetFormatPr defaultColWidth="8.796875" defaultRowHeight="14.25"/>
  <cols>
    <col min="1" max="1" width="5.5" style="0" customWidth="1"/>
    <col min="2" max="2" width="59.5" style="0" customWidth="1"/>
    <col min="3" max="3" width="30.5" style="0" customWidth="1"/>
  </cols>
  <sheetData>
    <row r="1" spans="1:10" ht="15">
      <c r="A1" s="15"/>
      <c r="B1" s="30" t="s">
        <v>642</v>
      </c>
      <c r="C1" s="17"/>
      <c r="D1" s="17"/>
      <c r="E1" s="17"/>
      <c r="F1" s="17"/>
      <c r="G1" s="17"/>
      <c r="H1" s="17"/>
      <c r="I1" s="15"/>
      <c r="J1" s="15"/>
    </row>
    <row r="2" ht="15" thickBot="1"/>
    <row r="3" spans="1:3" ht="19.5" thickBot="1">
      <c r="A3" s="19" t="s">
        <v>1</v>
      </c>
      <c r="B3" s="20" t="s">
        <v>58</v>
      </c>
      <c r="C3" s="20" t="s">
        <v>59</v>
      </c>
    </row>
    <row r="4" spans="1:3" ht="19.5" thickBot="1">
      <c r="A4" s="21" t="s">
        <v>10</v>
      </c>
      <c r="B4" s="22" t="s">
        <v>60</v>
      </c>
      <c r="C4" s="23">
        <f>'1.Identyfikacja i analiza'!C141+'2. Przeniesienie dobrych '!C146+'3.Przygotowanie programów '!C82+'4. Zarządzanie siecią'!C100+'5. Pomoc techniczna'!C78+'6.Wsperanie współpracy'!C79+'7. Wymiana wiedzy'!C69</f>
        <v>15000000</v>
      </c>
    </row>
    <row r="5" spans="1:3" ht="19.5" thickBot="1">
      <c r="A5" s="21" t="s">
        <v>15</v>
      </c>
      <c r="B5" s="22" t="s">
        <v>61</v>
      </c>
      <c r="C5" s="23">
        <f>'1.Identyfikacja i analiza'!L15+'2. Przeniesienie dobrych '!L17+'3.Przygotowanie programów '!L16+'4. Zarządzanie siecią'!L14+'5. Pomoc techniczna'!L16+'6.Wsperanie współpracy'!L14+'7. Wymiana wiedzy'!L11</f>
        <v>2595000</v>
      </c>
    </row>
    <row r="6" spans="1:3" ht="19.5" thickBot="1">
      <c r="A6" s="21" t="s">
        <v>62</v>
      </c>
      <c r="B6" s="22" t="s">
        <v>63</v>
      </c>
      <c r="C6" s="23">
        <f>'1.Identyfikacja i analiza'!L24+'2. Przeniesienie dobrych '!L24+'3.Przygotowanie programów '!L19+'4. Zarządzanie siecią'!L23+'5. Pomoc techniczna'!L20+'6.Wsperanie współpracy'!L19+'7. Wymiana wiedzy'!L15</f>
        <v>3075000</v>
      </c>
    </row>
    <row r="7" spans="1:3" ht="19.5" thickBot="1">
      <c r="A7" s="21" t="s">
        <v>64</v>
      </c>
      <c r="B7" s="22" t="s">
        <v>65</v>
      </c>
      <c r="C7" s="23">
        <f>'1.Identyfikacja i analiza'!L31+'2. Przeniesienie dobrych '!L33+'3.Przygotowanie programów '!L23+'4. Zarządzanie siecią'!L27+'5. Pomoc techniczna'!L24+'6.Wsperanie współpracy'!L23+'7. Wymiana wiedzy'!L19</f>
        <v>3000000</v>
      </c>
    </row>
    <row r="8" spans="1:3" ht="19.5" thickBot="1">
      <c r="A8" s="21" t="s">
        <v>66</v>
      </c>
      <c r="B8" s="22" t="s">
        <v>67</v>
      </c>
      <c r="C8" s="23">
        <f>'1.Identyfikacja i analiza'!L34+'2. Przeniesienie dobrych '!L40+'3.Przygotowanie programów '!L28+'4. Zarządzanie siecią'!L33+'5. Pomoc techniczna'!L27+'6.Wsperanie współpracy'!L27+'7. Wymiana wiedzy'!L22</f>
        <v>2200000</v>
      </c>
    </row>
    <row r="9" spans="1:3" ht="19.5" thickBot="1">
      <c r="A9" s="21" t="s">
        <v>68</v>
      </c>
      <c r="B9" s="22" t="s">
        <v>69</v>
      </c>
      <c r="C9" s="23">
        <f>'1.Identyfikacja i analiza'!L40+'2. Przeniesienie dobrych '!L48+'3.Przygotowanie programów '!L32+'4. Zarządzanie siecią'!L38+'5. Pomoc techniczna'!L30+'6.Wsperanie współpracy'!L30+'7. Wymiana wiedzy'!L25</f>
        <v>6300000</v>
      </c>
    </row>
    <row r="10" spans="1:3" ht="19.5" thickBot="1">
      <c r="A10" s="21" t="s">
        <v>70</v>
      </c>
      <c r="B10" s="22" t="s">
        <v>71</v>
      </c>
      <c r="C10" s="23">
        <f>'1.Identyfikacja i analiza'!L43+'2. Przeniesienie dobrych '!L51+'3.Przygotowanie programów '!L35+'4. Zarządzanie siecią'!L44+'5. Pomoc techniczna'!L33+'6.Wsperanie współpracy'!L33+'7. Wymiana wiedzy'!L28</f>
        <v>2350000</v>
      </c>
    </row>
    <row r="11" spans="1:3" ht="19.5" thickBot="1">
      <c r="A11" s="21" t="s">
        <v>72</v>
      </c>
      <c r="B11" s="22" t="s">
        <v>73</v>
      </c>
      <c r="C11" s="23">
        <f>'1.Identyfikacja i analiza'!L47+'2. Przeniesienie dobrych '!L55+'3.Przygotowanie programów '!L40+'4. Zarządzanie siecią'!L48+'5. Pomoc techniczna'!L36+'6.Wsperanie współpracy'!L38+'7. Wymiana wiedzy'!L33</f>
        <v>3500000</v>
      </c>
    </row>
    <row r="12" spans="1:3" ht="19.5" thickBot="1">
      <c r="A12" s="21" t="s">
        <v>74</v>
      </c>
      <c r="B12" s="22" t="s">
        <v>75</v>
      </c>
      <c r="C12" s="23">
        <f>'1.Identyfikacja i analiza'!L53+'2. Przeniesienie dobrych '!L62+'3.Przygotowanie programów '!L43+'4. Zarządzanie siecią'!L57+'5. Pomoc techniczna'!L41+'6.Wsperanie współpracy'!L41+'7. Wymiana wiedzy'!L36</f>
        <v>5960000</v>
      </c>
    </row>
    <row r="13" spans="1:3" ht="19.5" thickBot="1">
      <c r="A13" s="21" t="s">
        <v>76</v>
      </c>
      <c r="B13" s="22" t="s">
        <v>77</v>
      </c>
      <c r="C13" s="23">
        <f>'1.Identyfikacja i analiza'!L58+'2. Przeniesienie dobrych '!L68+'3.Przygotowanie programów '!L47+'4. Zarządzanie siecią'!L60+'5. Pomoc techniczna'!L44+'6.Wsperanie współpracy'!L45+'7. Wymiana wiedzy'!L41</f>
        <v>2706000</v>
      </c>
    </row>
    <row r="14" spans="1:3" ht="19.5" thickBot="1">
      <c r="A14" s="21" t="s">
        <v>78</v>
      </c>
      <c r="B14" s="22" t="s">
        <v>79</v>
      </c>
      <c r="C14" s="23">
        <f>'1.Identyfikacja i analiza'!L75+'2. Przeniesienie dobrych '!L97+'3.Przygotowanie programów '!L53+'4. Zarządzanie siecią'!L65+'5. Pomoc techniczna'!L53+'6.Wsperanie współpracy'!L50+'7. Wymiana wiedzy'!L44</f>
        <v>4265108</v>
      </c>
    </row>
    <row r="15" spans="1:3" ht="19.5" thickBot="1">
      <c r="A15" s="21" t="s">
        <v>80</v>
      </c>
      <c r="B15" s="22" t="s">
        <v>81</v>
      </c>
      <c r="C15" s="23">
        <f>'1.Identyfikacja i analiza'!C152+'2. Przeniesienie dobrych '!C157+'3.Przygotowanie programów '!C93+'4. Zarządzanie siecią'!C111+'5. Pomoc techniczna'!C89+'6.Wsperanie współpracy'!C90+'7. Wymiana wiedzy'!C80</f>
        <v>2622000</v>
      </c>
    </row>
    <row r="16" spans="1:3" ht="19.5" thickBot="1">
      <c r="A16" s="21" t="s">
        <v>82</v>
      </c>
      <c r="B16" s="22" t="s">
        <v>83</v>
      </c>
      <c r="C16" s="23">
        <f>'1.Identyfikacja i analiza'!L106+'2. Przeniesienie dobrych '!L112+'3.Przygotowanie programów '!L63+'4. Zarządzanie siecią'!L74+'5. Pomoc techniczna'!L60+'6.Wsperanie współpracy'!L61+'7. Wymiana wiedzy'!L52</f>
        <v>3420000</v>
      </c>
    </row>
    <row r="17" spans="1:3" ht="19.5" thickBot="1">
      <c r="A17" s="21" t="s">
        <v>84</v>
      </c>
      <c r="B17" s="22" t="s">
        <v>85</v>
      </c>
      <c r="C17" s="23">
        <f>'1.Identyfikacja i analiza'!L115+'2. Przeniesienie dobrych '!C159+'3.Przygotowanie programów '!C95+'4. Zarządzanie siecią'!C113+'5. Pomoc techniczna'!C91+'6.Wsperanie współpracy'!C92+'7. Wymiana wiedzy'!C82</f>
        <v>2812000</v>
      </c>
    </row>
    <row r="18" spans="1:3" ht="21" customHeight="1" thickBot="1">
      <c r="A18" s="21" t="s">
        <v>86</v>
      </c>
      <c r="B18" s="22" t="s">
        <v>87</v>
      </c>
      <c r="C18" s="23">
        <f>'1.Identyfikacja i analiza'!L124+'2. Przeniesienie dobrych '!L124+'3.Przygotowanie programów '!L70+'4. Zarządzanie siecią'!L87+'5. Pomoc techniczna'!L66+'6.Wsperanie współpracy'!L67+'7. Wymiana wiedzy'!L58</f>
        <v>3000000</v>
      </c>
    </row>
    <row r="19" spans="1:3" ht="19.5" thickBot="1">
      <c r="A19" s="21" t="s">
        <v>88</v>
      </c>
      <c r="B19" s="22" t="s">
        <v>89</v>
      </c>
      <c r="C19" s="23">
        <f>'1.Identyfikacja i analiza'!L130+'2. Przeniesienie dobrych '!L136+'3.Przygotowanie programów '!L74+'4. Zarządzanie siecią'!L92+'5. Pomoc techniczna'!L71+'6.Wsperanie współpracy'!L72+'7. Wymiana wiedzy'!L61</f>
        <v>5895000</v>
      </c>
    </row>
    <row r="20" spans="1:3" ht="19.5" thickBot="1">
      <c r="A20" s="24" t="s">
        <v>90</v>
      </c>
      <c r="B20" s="25" t="s">
        <v>91</v>
      </c>
      <c r="C20" s="26">
        <f>'1.Identyfikacja i analiza'!L136+'2. Przeniesienie dobrych '!L142+'3.Przygotowanie programów '!L79+'4. Zarządzanie siecią'!L97+'5. Pomoc techniczna'!L75+'6.Wsperanie współpracy'!L76+'7. Wymiana wiedzy'!L66</f>
        <v>2600000</v>
      </c>
    </row>
    <row r="21" spans="1:3" ht="18.75" thickBot="1">
      <c r="A21" s="27"/>
      <c r="B21" s="28" t="s">
        <v>92</v>
      </c>
      <c r="C21" s="29">
        <f>SUM(C4:C20)</f>
        <v>71300108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KIza</dc:creator>
  <cp:keywords/>
  <dc:description/>
  <cp:lastModifiedBy>KIza</cp:lastModifiedBy>
  <cp:lastPrinted>2011-11-14T11:32:22Z</cp:lastPrinted>
  <dcterms:created xsi:type="dcterms:W3CDTF">2011-10-28T08:42:32Z</dcterms:created>
  <dcterms:modified xsi:type="dcterms:W3CDTF">2011-12-01T12:16:05Z</dcterms:modified>
  <cp:category/>
  <cp:version/>
  <cp:contentType/>
  <cp:contentStatus/>
</cp:coreProperties>
</file>