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9465" firstSheet="5" activeTab="7"/>
  </bookViews>
  <sheets>
    <sheet name="1.Identyfikacja i analiza" sheetId="1" r:id="rId1"/>
    <sheet name="2. Przeniesienie dobrych " sheetId="2" r:id="rId2"/>
    <sheet name="3.Przygotowanie programów " sheetId="3" r:id="rId3"/>
    <sheet name="4. Zarządzanie siecią" sheetId="4" r:id="rId4"/>
    <sheet name="5. Pomoc techniczna" sheetId="5" r:id="rId5"/>
    <sheet name="6.Wsperanie współpracy" sheetId="6" r:id="rId6"/>
    <sheet name="7. Wymiana wiedzy" sheetId="7" r:id="rId7"/>
    <sheet name="Budżet Planu" sheetId="8" r:id="rId8"/>
  </sheets>
  <definedNames>
    <definedName name="OLE_LINK2" localSheetId="5">'6.Wsperanie współpracy'!$C$46</definedName>
  </definedNames>
  <calcPr fullCalcOnLoad="1"/>
</workbook>
</file>

<file path=xl/sharedStrings.xml><?xml version="1.0" encoding="utf-8"?>
<sst xmlns="http://schemas.openxmlformats.org/spreadsheetml/2006/main" count="1563" uniqueCount="635">
  <si>
    <t>1.         Identyfikacja i analiza możliwych do przeniesienia dobrych praktyk w zakresie rozwoju obszarów wiejskich oraz przekazanie informacji na ich temat</t>
  </si>
  <si>
    <t>Lp.</t>
  </si>
  <si>
    <t>Dodatkowe informacje</t>
  </si>
  <si>
    <t>Ramowy harmonogram</t>
  </si>
  <si>
    <t>I</t>
  </si>
  <si>
    <t>II</t>
  </si>
  <si>
    <t>III</t>
  </si>
  <si>
    <t>IV</t>
  </si>
  <si>
    <t>SEKRETARIAT CENTRALNY KRAJOWEJ SIECI OBSZARÓW WIEJSKICH</t>
  </si>
  <si>
    <t xml:space="preserve">  Działania szczegółowe zaplanowane do realizacji w ramach Planu działania KSOW na lata 2012-2013</t>
  </si>
  <si>
    <t>1.</t>
  </si>
  <si>
    <t>Indykatywny budżet (PLN)</t>
  </si>
  <si>
    <t>SEKRETARIAT REGIONALNY WOJEWÓDZTWA DOLNOŚLĄSKIEGO</t>
  </si>
  <si>
    <t>Konkursy</t>
  </si>
  <si>
    <t>2.</t>
  </si>
  <si>
    <t xml:space="preserve">Udział w opracowaniu koncepcji sieci agroturystycznych gospodarstw edukacyjnych </t>
  </si>
  <si>
    <t>2.  Przeniesienie dobrych praktyk, projektów innowacyjnych oraz organizacja wymiany doświadczeń i know-how</t>
  </si>
  <si>
    <t xml:space="preserve">Audycje telewizyjne i radiowe o zasięgu regionalnym. </t>
  </si>
  <si>
    <t>Biuletyn Krajowej Sieci Obszarów Wiejskich w Województwie Dolnośląskim</t>
  </si>
  <si>
    <t xml:space="preserve">Wydanie katalogu gospodarstw agroturystycznych </t>
  </si>
  <si>
    <t xml:space="preserve">3.     Przygotowanie programów szkoleniowych dla lokalnych grup działania w procesie tworzenia, w tym wymiana doświadczeń między lokalnymi </t>
  </si>
  <si>
    <t>4.          Zarządzanie siecią</t>
  </si>
  <si>
    <t>Konferencja  w ramach członkostwa  regionu Dolnego Śląska w Europejskiej Sieci Regionalnego Dziedzictwa Kulinarnego  ESRDK</t>
  </si>
  <si>
    <t>5. Pomoc techniczna dla współpracy międzyterytorialnej i transnarodowej</t>
  </si>
  <si>
    <t>Składka członkowska w Europejskim Stowarzyszeniu Rozwoju Obszarów Wiejskich i Odnowy Wsi ARGE, udział województwa dolnośląskiego w Konkursie o Europejską Nagrodę Odnowy Wsi  2012 wraz z udziałem w uroczystości podsumowującej konkurs</t>
  </si>
  <si>
    <t>1 składka rocznie, liczba logo uzależniona od liczby dolnośląskich członków ESRDK</t>
  </si>
  <si>
    <t>min 1 wizyta rocznie</t>
  </si>
  <si>
    <t>Wizyty studyjne osób zaangażowanych we wdrażanie idei odnowy wsi do regionów będących członkami Europejskiego Stowarzyszenia Rozwoju Obszarów Wiejskich i Odnowy Wsi ARGE</t>
  </si>
  <si>
    <t>1 składka rocznie;
Konkurs o Europejską Nagrodę Odnowy Wsi 2012 organizowany w cyklu dwuletnim jest przez Europejskie Stowarzyszenie Rozwoju Obszarów Wiejskich i Odnowy Wsi ARGE</t>
  </si>
  <si>
    <t>6.         Wspieranie współpracy międzyinstytucjonalnej, w tym międzynarodowej</t>
  </si>
  <si>
    <t>Wspieranie dziedzictwa kulturowego wsi poprzez współrealizację projektu „muzea domowe”</t>
  </si>
  <si>
    <t>7.     Wymiana wiedzy oraz ocena polityki w zakresie rozwoju obszarów wiejskich</t>
  </si>
  <si>
    <t xml:space="preserve">1 rocznie;
We współpracy z Dolnośląskim Ośrodkiem Doradztwa Rolniczego we Wrocławiu 
</t>
  </si>
  <si>
    <t>Nazwa sekretariatu KSOW</t>
  </si>
  <si>
    <t>Budżet (PLN)</t>
  </si>
  <si>
    <t>Sekretariat Centralny</t>
  </si>
  <si>
    <t>Sekretariat Regionalny województwa dolnośląskiego</t>
  </si>
  <si>
    <t>3.</t>
  </si>
  <si>
    <t>Sekretariat Regionalny województwa kujawsko-pomorskiego</t>
  </si>
  <si>
    <t>4.</t>
  </si>
  <si>
    <t>Sekretariat Regionalny województwa lubelskiego</t>
  </si>
  <si>
    <t>5.</t>
  </si>
  <si>
    <t>Sekretariat Regionalny województwa lubuskiego</t>
  </si>
  <si>
    <t>6.</t>
  </si>
  <si>
    <t>Sekretariat Regionalny województwa łódzkiego</t>
  </si>
  <si>
    <t>7.</t>
  </si>
  <si>
    <t>Sekretariat Regionalny województwa małopolskiego</t>
  </si>
  <si>
    <t>8.</t>
  </si>
  <si>
    <t>Sekretariat Regionalny województwa mazowieckiego</t>
  </si>
  <si>
    <t>9.</t>
  </si>
  <si>
    <t>Sekretariat Regionalny województwa opolskiego</t>
  </si>
  <si>
    <t>10.</t>
  </si>
  <si>
    <t>Sekretariat Regionalny województwa podkarpackiego</t>
  </si>
  <si>
    <t>11.</t>
  </si>
  <si>
    <t>Sekretariat Regionalny województwa podlaskiego</t>
  </si>
  <si>
    <t>12.</t>
  </si>
  <si>
    <t>Sekretariat Regionalny województwa pomorskiego</t>
  </si>
  <si>
    <t>13.</t>
  </si>
  <si>
    <t>Sekretariat Regionalny województwa śląskiego</t>
  </si>
  <si>
    <t>14.</t>
  </si>
  <si>
    <t>Sekretariat Regionalny województwa świętokrzyskiego</t>
  </si>
  <si>
    <t>15.</t>
  </si>
  <si>
    <t>Sekretariat Regionalny województwa warmińsko-mazurskiego</t>
  </si>
  <si>
    <t>16.</t>
  </si>
  <si>
    <t>Sekretariat Regionalny województwa wielkopolskiego</t>
  </si>
  <si>
    <t>17.</t>
  </si>
  <si>
    <t>Sekretariat Regionalny województwa zachodniopomorskiego</t>
  </si>
  <si>
    <t>RAZEM:</t>
  </si>
  <si>
    <t>SEKRETARIAT REGIONALNY WOJEWÓDZTWA LUBELSKIEGO</t>
  </si>
  <si>
    <t>Konkursy:</t>
  </si>
  <si>
    <t xml:space="preserve">S.C. KSOW
I – etap regionalny,
II – etap centralny
</t>
  </si>
  <si>
    <t>Konkurs „Przyjazna Wieś” na najlepszy projekt zrealizowany na terenach wiejskich w zakresie infrastruktury przy wsparciu środków unijnych</t>
  </si>
  <si>
    <t>Ogólnopolski konkurs na najlepsze gospodarstwo ekologiczne</t>
  </si>
  <si>
    <t>Targi</t>
  </si>
  <si>
    <t>Udział w krajowych i zagranicznych targach o tematyce związanej z rozwojem obszarów wiejskich, agroturystyką, listą produktów regionalnych, tradycyjnych i ekologicznych</t>
  </si>
  <si>
    <t>Targi krajowe i zagraniczne</t>
  </si>
  <si>
    <t>2.1</t>
  </si>
  <si>
    <t>Szkolenia i konferencje</t>
  </si>
  <si>
    <t>Szkolenia mające na celu wymianę doświadczeń i dobrych praktyk w zakresie jakości żywności.</t>
  </si>
  <si>
    <t>Na poziomie regionu</t>
  </si>
  <si>
    <t>Odnawialne źródła energii.</t>
  </si>
  <si>
    <t>Konferencja wspólna polityka rolna po 2013 roku.</t>
  </si>
  <si>
    <t>Agroturystyka i turystyka wiejska produkt regionalny i tradycyjny</t>
  </si>
  <si>
    <t>Organizacja spotkań dotyczących zachowania i ochrony tradycji dziedzictwa kulturowego wsi</t>
  </si>
  <si>
    <t>Organizacja wystaw wigilijnych i wielkanocnych, potrawy  tradycyjne, propagowanie  regionalnej  kultury i historii, warsztaty etnograficzne - spotkania z przedstawicielami ginących zawodów</t>
  </si>
  <si>
    <t>Szkolenia dla liderów działających na rzecz rozwoju obszarów wiejskich</t>
  </si>
  <si>
    <t xml:space="preserve">Szkolenia dotyczące wsparcia procesu wdrażania PROW
2007-2013 oraz nowych programów związanych z rozwojem obszarów wiejskich.
</t>
  </si>
  <si>
    <t>Szkolenia LGD, spotkania koordynacyjne</t>
  </si>
  <si>
    <t>Organizacja spartakiady partnerów KSOW</t>
  </si>
  <si>
    <t>Zacieśnienie współpracy pomiędzy LGD i innymi partnerami sieci</t>
  </si>
  <si>
    <t>Informacja w mediach o działalności KSOW</t>
  </si>
  <si>
    <t>Przygotowanie i druk opracowań promujących region, spoty RTV, dodatki tematyczne do gazet</t>
  </si>
  <si>
    <t xml:space="preserve">Materiały /gadżety/ promocyjne KSOW </t>
  </si>
  <si>
    <t>Wyjazdy studyjno- szkoleniowe krajowe i zagraniczne</t>
  </si>
  <si>
    <t>W zakresie pozyskiwania energii odnawialnej, funkcjonowania Lokalnych Grup Działania oraz przedsięwzięć związanych z organizowaniem się producentów, przetwórstwa, promocji i marketingu w tym produktów regionalnych, tradycyjnych, rolnictwa ekologicznego, agroturystyki i turystyki wiejskiej.</t>
  </si>
  <si>
    <t>Grupy Producentów, LGD, SR KSOW, UM, inni partnerzy KSOW (30 osób w jednym wyjeździe)</t>
  </si>
  <si>
    <t>Przeprowadzenie badań odmianowych roślin uprawnych na terenie województwa lubelskiego</t>
  </si>
  <si>
    <t>Przeprowadzenie badań, publikacja i kolportaż wyników badań odmianowych realizowanych na terenie woj. Lubelskiego</t>
  </si>
  <si>
    <t>Współpraca z wyższymi uczelniami i instytutami branżowymi, organizacja tematycznych konferencji oraz wizyt studyjnych, dotyczących obszarów wiejskich</t>
  </si>
  <si>
    <t>SEKRETARIAT REGIONALNY WOJEWÓDZTWA KUJAWSKO - POMORSKIEGO</t>
  </si>
  <si>
    <t>SEKRETARIAT REGIONALNY WOJEWÓDZTWA LUBUSKIEGO</t>
  </si>
  <si>
    <t>Działania mające na celu promocję produktów regionalnych, lokalnych i tradycyjnych woj. Lubuskiego.</t>
  </si>
  <si>
    <t>Szkolenia, seminaria, konferencje na temat dobrych praktyk.</t>
  </si>
  <si>
    <t>Współorganizacja lub organizacja przedsięwzięć  związanych z rozwojem obszarów  wiejskich oraz promocją informacji i doświadczeń  wśród zainteresowanych  podmiotów Sieci.</t>
  </si>
  <si>
    <t>Szkolenia tematyczne według potrzeb wskazanych przez LGD.</t>
  </si>
  <si>
    <t>Spotkania wymiana doświadczeń i informacji pomiędzy LGD.</t>
  </si>
  <si>
    <t>Publikacje na temat działalności LGD.</t>
  </si>
  <si>
    <t>Materiały informacyjno – promocyjne na temat SR KSOW.</t>
  </si>
  <si>
    <t>Wyjazdy studyjne krajowe i zagraniczne, w celu  korzystania z dobrych praktyk związanych z rozwojem obszarów wiejskich, nawiązywanie współpracy z podmiotami krajów UE zaangażowanymi w rozwój obszarów wiejskich.</t>
  </si>
  <si>
    <t>SEKRETARIAT REGIONALNY WOJEWÓDZTWA ŁÓDZKIEGO</t>
  </si>
  <si>
    <t>Wojewódzki konkurs na najlepsze gospodarstwo agroturystyczne „Złota Grusza”</t>
  </si>
  <si>
    <t>W tym także organizacja konferencji podsumowującej konkurs oraz kompanii bilbordowej</t>
  </si>
  <si>
    <t>Organizacja konkursów, olimpiad, spartakiad</t>
  </si>
  <si>
    <t>Organizacja i udział w konferencjach, i szkoleniach na temat możliwości pozyskiwania środków unijnych na realizację projektów, dobrych praktyk oraz wszelkich działań przyczyniających się do rozwoju obszarów wiejskich</t>
  </si>
  <si>
    <t xml:space="preserve">Tematyka:
1.odnawialne źródła energii
2. rolnictwo ekologiczne
3. rozwój agroturystyki 
i turystyki wiejskiej
z uwzględnieniem lokalnej tradycji
4.pozyskiwanie innych niż z EFFROW źródeł finansowania projektów
5. rozwój sektora rolno-spożywczego
6. tworzenie grup producentów rolnych
</t>
  </si>
  <si>
    <t>Europejskie Forum Młodych Rolników</t>
  </si>
  <si>
    <t>Publikacje artykułów, broszur, folderów, wyników badań z zakresu rozwoju obszarów wiejskich</t>
  </si>
  <si>
    <t>Współorganizacja i udział w targach, wystawach, pokazach, kiermaszach z zakresu rolnictwa i rozwoju obszarów wiejskich</t>
  </si>
  <si>
    <t>Jarmark Wojewódzki</t>
  </si>
  <si>
    <t xml:space="preserve">Tematyka:
1.odnawialne źródła energii
2. rolnictwo ekologiczne
3. rozwój agroturystyki 
i turystyki wiejskiej
z uwzględnieniem lokalnej tradycji
4. działalność LGD
</t>
  </si>
  <si>
    <t xml:space="preserve">Szkolenia dla LGD </t>
  </si>
  <si>
    <t xml:space="preserve">Konferencje, wyjazdy studyjne, spotkania dla LGD w celu wymiany doświadczeń (w tym finansowanie regionalnych sieci LGD) </t>
  </si>
  <si>
    <t>Tematyka uzależniona od bieżących potrzeb zgłaszanych przez LGD</t>
  </si>
  <si>
    <t xml:space="preserve">1. Konferencje, wyjazdy studyjne, spotkania dla LGD inicjujące
i wspierające projekty współpracy
</t>
  </si>
  <si>
    <t xml:space="preserve">Biuletyn informacyjny KSOW </t>
  </si>
  <si>
    <t>Współpraca z mediami</t>
  </si>
  <si>
    <t xml:space="preserve">1. Produkcje filmowe
2. Wkładki do prasy
3.Ogłoszenia 
w prasie i telewizji na temat inicjatyw podejmowanych przez KSOW
</t>
  </si>
  <si>
    <t>Materiały informacyjno-promocyjne dot. PROW/KSOW</t>
  </si>
  <si>
    <t>Organizacja wyjazdów studyjnych przyczyniających się do rozwoju obszarów wiejskich</t>
  </si>
  <si>
    <t>1. wyjazdy studyjne z zakresu rozwoju obszarów wiejskich</t>
  </si>
  <si>
    <t>Spotkania partnerów sieci inicjujące współpracę</t>
  </si>
  <si>
    <t>Współpraca z instytucjami branżowymi, uczelniami wyższymi, instytutami i innymi podmiotami zaangażowanymi w rozwój obszarów wiejskich</t>
  </si>
  <si>
    <t xml:space="preserve">1. Badania naukowe  i ekspertyzy, opracowania
2. Seminaria / konferencje
</t>
  </si>
  <si>
    <t>SEKRETARIAT REGIONALNY WOJEWÓDZTWA MAŁOPOLSKIEGO</t>
  </si>
  <si>
    <t>Podjęcie uchwały przez ZWM (zatwierdzenie regulaminów), zlecenie przeprowadzenia konkursu partnerowi KSOW lub realizacja zasobami własnymi SR KSOW</t>
  </si>
  <si>
    <t>Finansowanie Małopolskiej Sieci LGD</t>
  </si>
  <si>
    <t>Organizacja spotkań sieci zgodnie z zapotrzebowaniem zgłaszanym przez MSLGD</t>
  </si>
  <si>
    <t>Konferencje, spotkania, seminaria, warsztaty z zakresu rozwoju obszarów wiejskich</t>
  </si>
  <si>
    <t xml:space="preserve">Liczba konferencji, seminariów, spotkań stosownie do bieżącego zapotrzebowania;
Przeznaczone dla partnerów KSOW
</t>
  </si>
  <si>
    <t xml:space="preserve">Opracowanie, wydanie i dystrybucja publikacji </t>
  </si>
  <si>
    <t>Monitoring funkcjonowania KSOW</t>
  </si>
  <si>
    <t>Zgodnie z zaleceniami SC KSOW</t>
  </si>
  <si>
    <t>"Przyjazna Wieś" - etap regionalny ogólnopolskiego konkursu na najlepszy projekt zrealizowany na terenach wiejskich w zakresie infrastruktury przy wsparciu środków unijnych.</t>
  </si>
  <si>
    <t>Przedsięwzięcia promujące rolnictwo ekologiczne oraz wymiana wiedzy w tym zakresie</t>
  </si>
  <si>
    <t xml:space="preserve">Organizacja przedsięwzięć promujących kujawsko-pomorską agroturystykę </t>
  </si>
  <si>
    <t>Organizacja regionalnych konkursów, pokazów i wystaw wyróżniających się firm i innych uczestników rynku rolno-spożywczego</t>
  </si>
  <si>
    <t xml:space="preserve">1. organizacja imprez, 
2. wydanie okolicznościowych materiałów.
</t>
  </si>
  <si>
    <t>Konkurs na najlepszy projekt zrealizowany w ramach lokalnej strategii rozwoju</t>
  </si>
  <si>
    <t>Organizacja i udział w imprezach krajowych i zagranicznych promujących dziedzictwo kulinarne oraz ludową tradycję kulturową województwa kujawsko-pomorskiego</t>
  </si>
  <si>
    <t>Wdrażanie systemu nadawania marki związanej z produktem tradycyjnym oraz promocja marki i certyfikowanych produktów</t>
  </si>
  <si>
    <t>Organizacja szkoleń i warsztatów z prezentacją dobrych praktyk służących rozwojowi obszarów wiejskich oraz podnoszących umiejętności korzystania ze środków zewnętrznych</t>
  </si>
  <si>
    <t>Budowa i aktualizacja  regionalnego kalendarium działań KSOW</t>
  </si>
  <si>
    <t>Działania organizacyjne przy realizacji planu działania Sekretariatu Regionalnego KSOW</t>
  </si>
  <si>
    <t>Obsługa merytoryczna regionalnego portalu internetowego KSOW</t>
  </si>
  <si>
    <t>Organizacja konferencji konsultacyjnych dotyczących KSOW oraz Planu Działania na lata 2014-2015</t>
  </si>
  <si>
    <t>Wizyty studyjne na temat  aspektów rozwoju obszarów wiejskich w regionach UE.</t>
  </si>
  <si>
    <t>Aktywizacja organizacji pozarządowych działających na rzecz rozwoju obszarów wiejskich na terenie Kujaw i Pomorza</t>
  </si>
  <si>
    <t>Analizy i ekspertyzy dotyczące wdrażania polityki rozwoju obszarów wiejskich</t>
  </si>
  <si>
    <t>SEKRETARIAT REGIONALNY WOJEWÓDZTWA MAZOWIECKIEGO</t>
  </si>
  <si>
    <t xml:space="preserve">Konferencje m.in.:
- Mazowiecki Kongres Rozwoju Obszarów Wiejskich
</t>
  </si>
  <si>
    <t>Organizacja imprez na temat działań z zakresu kształtowania polityki wspierania rozwoju terenów wiejskich, perspektyw podejścia Leader  w Polsce i Europie, przyszłości Wspólnej Polityki Rolnej, wpływu środków UE na rozwój obszarów wiejskich oraz promujących wszelkie programy i inicjatywy służące rozwojowi obszarów wiejskich</t>
  </si>
  <si>
    <t xml:space="preserve">Konkursy m.in.:
- ekologiczny
- „Przyjazna Wieś”
</t>
  </si>
  <si>
    <t>Realizacja konkursów (co najmniej dwóch rocznie) mających na celu ukazanie najlepszych praktyk, projektów realizowanych na terenie obszarów wiejskich, promocję dziedzictwa kulinarnego, rolnictwa ekologicznego oraz działań aktywizujących</t>
  </si>
  <si>
    <t xml:space="preserve">RAZEM:
</t>
  </si>
  <si>
    <t xml:space="preserve">Działania realizowane w ramach bloków tematycznych w szczególności:
1. produkt tradycyjny i regionalny na Mazowszu 
2. rolnictwo ekologiczne i promocja żywności ekologicznej, w tym certyfikowane gospodarstwa ekologiczne
4. sieć dziedzictwa kulinarnego
5. grupy producentów rolnych
6. zrównoważony rozwój z uwzględnieniem ochrony środowiska
7. sieć edukacyjnych gospodarstw agroturystycznych
8. turystyka wiejska 
9. propagowanie rozwoju przedsiębiorczości i spółdzielczości i inne formy aktywizacji 
</t>
  </si>
  <si>
    <t>Imprezy promocyjne, wystawy, targi m.in.: Międzynarodowe Targi Turystyki Wiejskiej i Agroturystyki AGROTRAVEL</t>
  </si>
  <si>
    <t xml:space="preserve">Współfinansowanie oraz udział w lokalnych imprezach, wystawach, targach krajowych i zagranicznych mających na celu propagowanie i organizację m.in. wystaw okolicznościowych, degustację potraw tradycyjnych, regionalnej kultury i historii, warsztatów etnograficznych, rozpowszechnianie wiedzy i wymianę doświadczeń </t>
  </si>
  <si>
    <t>Cykl programów szkoleniowych dla przedstawicieli Lokalnych Grup Działania</t>
  </si>
  <si>
    <t xml:space="preserve">Usługa przeprowadzenia cyklu szkoleń - forma (np.: spotkania informacyjno szkoleniowe, 
e-learning) i zakres (np.: rachunkowość i zarządzanie, marketing regionalny, prawo zamówień publicznych, rozwój przedsiębiorczości na wsi) według zdefiniowanych potrzeb
</t>
  </si>
  <si>
    <t xml:space="preserve">Konkurs (i/lub publikacja) na temat najciekawszych produktów turystycznych na obszarach wiejskich </t>
  </si>
  <si>
    <t xml:space="preserve">Konkurs ma celu aktywizację Lokalnych Grup Działania pod kontem realizacji lokalnych strategii rozwoju i publikację najciekawszych pomysłów </t>
  </si>
  <si>
    <t>Identyfikacja partnerów zagranicznych dla LGD</t>
  </si>
  <si>
    <t xml:space="preserve">Pozyskiwanie informacji i umieszczanie ofert współpracy na stronie internetowej KSOW, aktualizacja danych </t>
  </si>
  <si>
    <t>Promocja w mediach</t>
  </si>
  <si>
    <t xml:space="preserve">Wkładki tematyczne oraz audycje na temat  rozwoju obszarów wiejskich na Mazowszu </t>
  </si>
  <si>
    <t xml:space="preserve">Elementy systemu wizualizacji KSOW </t>
  </si>
  <si>
    <t>Projekt graficzny i wykonanie  gadżetów z logo KSOW, w tym również ulotek informacyjnych o KSOW</t>
  </si>
  <si>
    <t>Wizyty studyjne</t>
  </si>
  <si>
    <t>Cykl wizyt krajowych i zagranicznych w związku z wymianą doświadczeń i dobrych praktyk, w tym udział w kampanii edukacyjno-promocyjnej Krajowego Stowarzyszenia Sołtysów</t>
  </si>
  <si>
    <t>Dofinansowanie konferencji i sympozjów naukowych lub popularno – naukowych poświęconych rozwojowi obszarów wiejskich na Mazowszu, a także opracowanie treści, druk publikacji o charakterze informacyjnym na temat obszarów wiejskich</t>
  </si>
  <si>
    <t xml:space="preserve">Organizacja spartakiady partnerów KSOW, spotkań informacyjno – szkoleniowych dla poszczególnych podmiotów, w tym dla przedstawicieli samorządu rolniczego </t>
  </si>
  <si>
    <t xml:space="preserve">Bazy danych Partnerów Sieci </t>
  </si>
  <si>
    <t xml:space="preserve">Aktualizacja baz danych Partnerów Sieci, pozyskiwanie nowych partnerów (promowanie KSOW, na spotkaniach, szkoleniach 
i konferencjach) 
</t>
  </si>
  <si>
    <t xml:space="preserve">Konkurs na najlepszą pracę magisterską z zakresu rozwoju obszarów wiejskich i publikacja zwycięskiej pracy </t>
  </si>
  <si>
    <t xml:space="preserve">Konkurs na najlepszą pracę magisterską, poświęconą rozwojowi obszarów wiejskich na Mazowszu i publikacja pracy wyłonionej w konkursie. Koszty związane 
z organizacją konkursu będą obejmować m.in.: nagrody pieniężne dla laureatów konkursu, obsługę posiedzeń Komisji Konkursowej, opracowanie graficzne i druk pracy
</t>
  </si>
  <si>
    <t xml:space="preserve">Badania i analizy  </t>
  </si>
  <si>
    <t xml:space="preserve">Badania naukowe i analizy obejmujące wpływ środków UE na rozwój obszarów wiejskich, projektów wchodzących w zakres wybranych  lokalnych strategii rozwoju oraz potrzeby i kierunki rozwoju obszarów wiejskich w województwie mazowieckim, w tym analizy zasobów cennych przyrodniczo oraz publikacja uzyskanych wyników </t>
  </si>
  <si>
    <t>Strona internetowa</t>
  </si>
  <si>
    <t>Redagowanie podstrony internetowej Sekretariatu Regionalnego KSOW</t>
  </si>
  <si>
    <t>SEKRETARIAT REGIONALNY WOJEWÓDZTWA OPOLSKIEGO</t>
  </si>
  <si>
    <t xml:space="preserve">Organizacja konkursów w celu wyłonienia najlep-szych zrealizowanych inicjatyw, działań i projektów </t>
  </si>
  <si>
    <t>Wymiana wiedzy i doświadczeń o dobrych prakty-kach w zakresie PROW 2007-2013</t>
  </si>
  <si>
    <t>organizacja min. 1 konferencji</t>
  </si>
  <si>
    <t>Przyszłość WPR po 2013 roku</t>
  </si>
  <si>
    <t>Wymiana wiedzy i doświadczeń w zakresie rozwoju turystyki wiejskiej, w tym agroturystyki</t>
  </si>
  <si>
    <t>Przygotowanie programu szkoleniowego dla LGD oraz wymiana wiedzy i doświadczeń pomiędzy LGD, w tym budowanie współpracy sieciowej</t>
  </si>
  <si>
    <t>min. 3 szkolenia, wizyty studyj-ne, spotkania, konferencje</t>
  </si>
  <si>
    <t>Uruchomienie i zarządzanie strukturami KSOW</t>
  </si>
  <si>
    <t>Działania informacyjno-promocyjne KSOW</t>
  </si>
  <si>
    <t>Monitorowanie i ocena KSOW</t>
  </si>
  <si>
    <t>Współpraca z partnerami KSOW, aktywizacja partnerów KSOW</t>
  </si>
  <si>
    <t>Akcja informacyjno-promocyjna dot. KSOW</t>
  </si>
  <si>
    <t>Np. spoty, audycje, artykuły, wkładki, filmy nt KSOW, w tym realizacji Planu działania</t>
  </si>
  <si>
    <t>Materiały, gadżety promocyjne KSOW oraz systemy informacji wizualnej KSOW</t>
  </si>
  <si>
    <t xml:space="preserve">Bieżący monitoring realizacji Planu działania KSOW oraz funkcjonowania KSOW w województwie </t>
  </si>
  <si>
    <t>Minimum: 2 podróże studyjne, 1 konferencja, 2 szkolenia, 1 publikacja, materiał informacyjno-promocyjny</t>
  </si>
  <si>
    <t>Minimum 4 podróże studyjne</t>
  </si>
  <si>
    <t>Udział w targach, kiermaszach z zakresu rolnictwa i rozwoju obszarów wiejskich</t>
  </si>
  <si>
    <t xml:space="preserve">Minimum: 1 spotkanie i/lub warsztaty i/lub seminaria  </t>
  </si>
  <si>
    <t>SEKRETARIAT REGIONALNY WOJEWÓDZTWA PODKARPACKIEGO</t>
  </si>
  <si>
    <t>Organizacja konkursów w celu wyłonienia najlepszych zrealizowanych inicjatyw, działań i projektów zakresu rolnictwa i obszarów wiejskich.</t>
  </si>
  <si>
    <t>W działanie wpisuje się m.in. projekt sieciujący „Konkurs na najlepszy projekt infrastrukturalny na obszarach wiejskich sfinansowany ze środków UE Przyjazna wieś 2012”</t>
  </si>
  <si>
    <t>Konferencja Leader</t>
  </si>
  <si>
    <t>W ramach działania planuje się realizację projektu sieciującego „Konferencja dotycząca przyszłości podejścia Leader w Polsce i Europie”</t>
  </si>
  <si>
    <t>Działania służące promocji regionalnego dziedzictwa kulinarnego</t>
  </si>
  <si>
    <t>Organizacja Międzynarodowych Targów Żywności Ekologicznej „Ekogala”</t>
  </si>
  <si>
    <t>Targi organizowane są cyklicznie</t>
  </si>
  <si>
    <t>Współorganizacja i udział w targach, wyjazdach oraz innych przedsięwzięciach z zakresu rolnictwa i rozwoju obszarów wiejskich i wymiany dobrych praktyk</t>
  </si>
  <si>
    <t>Inicjatywy wspierające realizację LSR przez poszczególne LGD</t>
  </si>
  <si>
    <t>Na wniosek LGD po podjęciu stosownej uchwały przez Zarząd Województwa</t>
  </si>
  <si>
    <t>Produkcja ogrodnicza szansą dla Podkarpacia</t>
  </si>
  <si>
    <t xml:space="preserve">Organizacja regionalnej wystawy ogrodniczej, </t>
  </si>
  <si>
    <t>Organizacja spotkań Podkarpackiego Forum LGD</t>
  </si>
  <si>
    <t>Wg zapotrzebowania LGD</t>
  </si>
  <si>
    <t>Szkolenia</t>
  </si>
  <si>
    <t>Zaprojektowanie, wykonanie oraz dystrybucja materiałów promocyjnych i informacyjnych dotyczących KSOW</t>
  </si>
  <si>
    <t>Materiały na potrzeby konferencji, spotkań, szkoleń oraz dla partnerów KSOW</t>
  </si>
  <si>
    <t>Organizacja wyjazdów, wizyt, konferencji, targów</t>
  </si>
  <si>
    <t>Realizacja projektów służących wzmocnieniu działań partnerów sieci na rzecz rozwoju obszarów wiejskich</t>
  </si>
  <si>
    <t xml:space="preserve">Organizacja szkoleń, konferencji, wyjazdów, publikacji dotyczących projektów </t>
  </si>
  <si>
    <t>W ramach działania planuje się realizację projektu sieciującego „Organizacja spartakiady partnerów KSOW</t>
  </si>
  <si>
    <t>Spotkania konferencje, opracowania i ekspertyzy i inne działania służące analizie kierunków rozwoju obszarów wiejskich w tym m. in. w aspekcie wyrównywania szans, ochrony środowiska oraz wykorzystanie energii ze źródeł odnawialnych</t>
  </si>
  <si>
    <t xml:space="preserve">Publikacje i opracowania dotyczące rozwoju rolnictwa i obszarów wiejskich w województwie podkarpackim, w tym również w aspekcie podnoszenia wiedzy i kwalifikacji mieszkańców obszarów wiejskich, m. in. w zakresie ochrony środowiska oraz wykorzystania energii ze źródeł odnawialnych </t>
  </si>
  <si>
    <t>Filmy edukacyjne, audycje TV oraz w radio, inne materiały i publikacje</t>
  </si>
  <si>
    <t>Propagowanie rolnictwa ekologicznego oraz podnoszenie poziomu wiedzy o żywności ekologicznej</t>
  </si>
  <si>
    <t>wyjazdy szkoleniowe do gospodarstw ekologicznych, konferencje, publikacje</t>
  </si>
  <si>
    <t>SEKRETARIAT REGIONALNY WOJEWÓDZTWA PODLASKIEGO</t>
  </si>
  <si>
    <t>Realizacja filmu szkoleniowego dot. produkcji i użytkowania biopaliw.</t>
  </si>
  <si>
    <t>18.</t>
  </si>
  <si>
    <t>19.</t>
  </si>
  <si>
    <t>20.</t>
  </si>
  <si>
    <t>21.</t>
  </si>
  <si>
    <t>22.</t>
  </si>
  <si>
    <t>23.</t>
  </si>
  <si>
    <t>24.</t>
  </si>
  <si>
    <t>25.</t>
  </si>
  <si>
    <t>26.</t>
  </si>
  <si>
    <t>27.</t>
  </si>
  <si>
    <t>Działanie koordynowane przez SR KSOW</t>
  </si>
  <si>
    <t>Stworzenie i utrzymanie grupy tematycznej ds. jakości żywności funkcjonującej przy Marszałku Województwa Podlaskiego (w tym organizacja spotkań oraz zaplecza eksperckiego). Określenie i realizacja działań na rzecz opracowania standardów  w agroturystyce, produkcji lokalnej oraz zatwierdzanej oraz tworzenie zaplecza dobrych wzorców na przykładzie obiektów gospodarskich.</t>
  </si>
  <si>
    <t>SEKRETARIAT REGIONALNY WOJEWÓDZTWA POMORSKIEGO</t>
  </si>
  <si>
    <t>SEKRETARIAT REGIONALNY WOJEWÓDZTWA ŚLĄSKIEGO</t>
  </si>
  <si>
    <t>Aktualizacja bazy danych partnerów działających na obszarach wiejskich.</t>
  </si>
  <si>
    <t>Identyfikacja potencjalnych partnerów KSOW</t>
  </si>
  <si>
    <t>Organizacja i współorganizacja konkursów mających na celu identyfikację najlepszych praktyk oraz promocję rolnictwa i obszarów wiejskich.</t>
  </si>
  <si>
    <t>Organizacja konkursów przez SR KSOW oraz wsparcie konkursów realizowanych przez partnerów KSOW (m.in. zakup nagród, kampanie informacyjne, koszty organizacyjne, działania promujące i podsumowujące  konkursy, itp.)</t>
  </si>
  <si>
    <t xml:space="preserve">Organizacja szeregu konferencji poświęconych wymianie doświadczeń oraz ukazaniu dobrych praktyk w zakresie związanym z rozwojem obszarów wiejskich. </t>
  </si>
  <si>
    <t>Promowanie najlepszych praktyk oraz przekazywanie wiedzy w zakresie rozwoju obszarów wiejskich poprzez różne kanały komunikacyjne.</t>
  </si>
  <si>
    <t>Opracowanie i wydanie broszur/folderów/ informatorów / publikacji/ produkcja; emisja programów telewizyjnych i radiowych, strona internetowa, telefonia komórkowa, itp.</t>
  </si>
  <si>
    <t>Promowanie lokalnej tradycji i produktu regionalnego oraz wsparcie rozwoju turystyki wiejskiej w tym agroturystyki</t>
  </si>
  <si>
    <t xml:space="preserve">Wsparcie imprez lokalnych i regionalnych na terenie województwa śląskiego </t>
  </si>
  <si>
    <t>Dofinansowanie i współorganizacja imprez lokalnych realizowanych przez partnerów KSOW dot. żywności ekologicznej, lokalnej tradycji, rolnictwa, rozwoju obszarów wiejskich, funduszy europejskich, LGD</t>
  </si>
  <si>
    <t xml:space="preserve">Organizacja szkoleń, warsztatów w zakresie rozwoju obszarów wiejskich </t>
  </si>
  <si>
    <t>Organizacja szkoleń, warsztatów o tematyce związanej z: agroturystyką, odnawialnymi źródłami energii, rolnictwem, produktami tradycyjnych i regionalnymi, WPR, i inne</t>
  </si>
  <si>
    <t>Akademickie forum rozwoju obszarów wiejskich.</t>
  </si>
  <si>
    <t>Organizacja spotkań młodzieży wiejskiej</t>
  </si>
  <si>
    <t xml:space="preserve">Współorganizacja i organizacja targów i innych przedsięwzięć promujących rozwój obszarów wiejskich. </t>
  </si>
  <si>
    <t>Organizacja szkoleń dla LGD.</t>
  </si>
  <si>
    <t>Szkolenia dla LGD według opracowanego programu i zapotrzebowania</t>
  </si>
  <si>
    <t>Wsparcie współpracy LGD w ramach nieformalnej Sieci LGD Silesian Leader Network.</t>
  </si>
  <si>
    <t>Partycypowanie w kosztach związanych  z przedsięwzięciami realizowanymi przez  Sieć</t>
  </si>
  <si>
    <t>Wyjazd studyjny</t>
  </si>
  <si>
    <t>Organizacja wyjazdów studyjnych krajowych lub/i zagranicznych</t>
  </si>
  <si>
    <t>Promocja działalności LGD poprzez audycje telewizyjne i broszury.</t>
  </si>
  <si>
    <t xml:space="preserve">Opracowanie, skład, druk dwujęzycznej publikacji ukazującej dobre praktyki w ramach podejścia Leader  / medialna promocja podejścia Leader </t>
  </si>
  <si>
    <t>Organizacja warsztatów, spotkań dla partnerów sieci celem ich aktywizacji we wdrażaniu polityki rozwoju obszarów wiejskich.</t>
  </si>
  <si>
    <t>Organizacja spotkań</t>
  </si>
  <si>
    <t>Zakup materiałów informacyjno-promocyjnych.</t>
  </si>
  <si>
    <t xml:space="preserve">Organizacja krajowych i zagranicznych wyjazdów studyjnych. </t>
  </si>
  <si>
    <t>Współorganizacja przedsięwzięć w ramach projektów Sieciujących.</t>
  </si>
  <si>
    <t>Organizacja spotkań dla poszczególnych grup tematycznych: ochrona środowiska i ekologia, turystyka (w tym agroturystyka), odnowa wsi, lokalna tradycja, rolnictwo.</t>
  </si>
  <si>
    <t>SEKRETARIAT REGIONALNY WOJEWÓDZTWA ŚWIĘTOKRZYSKIEGO</t>
  </si>
  <si>
    <t>SEKRETARIAT REGIONALNY WOJEWÓDZTWA WARMIŃSKO-MAZURSKIEGO</t>
  </si>
  <si>
    <t>Projekt sieciujący pn „Przyjazna Wieś”</t>
  </si>
  <si>
    <t>Organizacja szkoleń, spotkań i konferencji</t>
  </si>
  <si>
    <t>Organizacja i udział pracowników Sekretariatu Regionalnego KSOW w wizytach studyjnych, imprezach, konferencjach i spotkaniach mających na celu wymianę doświadczeń w zakresie funkcjonowania KSOW oraz rozwoju obszarów wiejskich.</t>
  </si>
  <si>
    <t>Publikacja Biuletynu KSOW województwa warmińsko-mazurskiego</t>
  </si>
  <si>
    <t>Materiały promocyjne dotyczące KSOW</t>
  </si>
  <si>
    <t xml:space="preserve">Udział członków regionalnych Sieci,  przedstawicieli Samorządu Województwa oraz instytucji branżowych w krajowych i międzynarodowych zjazdach, forach, zgromadzeniach. </t>
  </si>
  <si>
    <t>SEKRETARIAT REGIONALNY WOJEWÓDZTWA WIELKOPOLSKIEGO</t>
  </si>
  <si>
    <t xml:space="preserve">Konkurs Przyjazna Wieś, Konkurs na najlepsze gospodarstwo ekologiczne, inne konkursy   </t>
  </si>
  <si>
    <t xml:space="preserve">Organizacja konkursów w celu wyłonienia najlepszych zrealizowanych inicjatyw, działań i projektów na obszarach wiejskich.
</t>
  </si>
  <si>
    <t xml:space="preserve">Działania  promujące   wzmocnienie tożsamości regionalnej i lokalnej.   </t>
  </si>
  <si>
    <t>Organizacja i współorganizacja wydarzeń  promujących   wzmocnienie tożsamości regionalnej i lokalnej, dziedzictwo kulturowe i przyrodnicze.</t>
  </si>
  <si>
    <t>Badania, analizy i ekspertyzy dotyczące rozwoju obszarów wiejskich</t>
  </si>
  <si>
    <t>Finansowanie regionalnych sieci LGD.</t>
  </si>
  <si>
    <t>Współorganizacja i udział w targach oraz innych przedsięwzięciach promocyjnych o tematyce związanej z rozwojem obszarów wiejskich.</t>
  </si>
  <si>
    <t xml:space="preserve">Udział w targach Agrotravel w Kielcach  udział w Targach Gmina i  Targach TOUR Salon  -  Poznań - MTP , udział w innych wydarzeniach </t>
  </si>
  <si>
    <t>Propagowanie wiedzy nt. możliwości wykorzystania środków z programów unijnych na obszarach wiejskich.</t>
  </si>
  <si>
    <t>Konferencje , szkolenia, wyjazdy studyjne.</t>
  </si>
  <si>
    <t>Propagowanie dobrych praktyk  w rozwoju obszarów wiejskich</t>
  </si>
  <si>
    <t>Informacja  o dobrych praktykach i projektach innowacyjnych, informacja w  prasie specjalistycznej, organizacja wystaw i prezentacji, przygotowanie filmów promujących dobre praktyki</t>
  </si>
  <si>
    <t xml:space="preserve">Działania wspierające Regionalną Odnowę Wsi </t>
  </si>
  <si>
    <t xml:space="preserve">Wsparcie działań mieszkańców wsi w podejmowaniu innowacyjnej działalności gospodarczej </t>
  </si>
  <si>
    <t xml:space="preserve">Szkolenia, podróże studyjne itp. </t>
  </si>
  <si>
    <t xml:space="preserve">Identyfikacja dobrych praktyk, wymiana doświadczeń związanych z grupami producentów rolnych </t>
  </si>
  <si>
    <t xml:space="preserve">Wspieranie rozwoju organizacji pozarządowych działających na obszarach wiejskich </t>
  </si>
  <si>
    <t xml:space="preserve">Aktywizacja kobiet na rzecz rozwoju obszarów wiejskich </t>
  </si>
  <si>
    <t xml:space="preserve">Publikacje na temat dobrych praktyk w zakresie rozwoju obszarów  wiejskich(agroturystyka, ochrona środowiska, projekty innowacyjne, lokalne grupy działania). </t>
  </si>
  <si>
    <t xml:space="preserve">Publikacje, w tym między innymi katalog gospodarstw agroturystycznych </t>
  </si>
  <si>
    <t xml:space="preserve">Przygotowanie programu szkoleniowego i organizacja szkoleń dla LGD </t>
  </si>
  <si>
    <t>Konferencje , szkolenia, wyjazdy studyjne, w tym zapewnienie udziału w wydarzeniach organizowanych przez inne instytucje .</t>
  </si>
  <si>
    <t>Wsparcie nawiązywania współpracy pomiędzy LGD „współpraca, a nie konkurencja” wymiana doświadczeń</t>
  </si>
  <si>
    <t xml:space="preserve">Konferencje , szkolenia, seminaria, wyjazdy studyjne, w tym zapewnienie udziału w wydarzeniach organizowanych przez inne instytucje. </t>
  </si>
  <si>
    <t xml:space="preserve">Materiały  promocyjne   dotyczące KSOW </t>
  </si>
  <si>
    <t xml:space="preserve">Rozwój sieci – aktywizacja i współpraca partnerów KSOW </t>
  </si>
  <si>
    <t xml:space="preserve">Spotkania, seminaria i konferencje poświęcone aktywizacji i współpracy partnerów KSOW </t>
  </si>
  <si>
    <t>Działania informacyjno-promocyjne</t>
  </si>
  <si>
    <t>Działania informacyjno promocyjne, w tym biuletyn KSOW oraz  strona   w Monitorze Wielkopolskim.</t>
  </si>
  <si>
    <t xml:space="preserve">Wspieranie projektów współpracy między podmiotami działającymi na obszarach wiejskich </t>
  </si>
  <si>
    <t>Działania na rzecz zaangażowania młodych ludzi – uczniów, studentów w rozwój obszarów wiejskich</t>
  </si>
  <si>
    <t>Organizacja wymiany doświadczeń, wspieranie możliwości nawiązywania różnych form współpracy pomiędzy podmiotami działającymi na obszarach wiejskich</t>
  </si>
  <si>
    <t>Organizacja wyjazdów studyjnych, wizyt, szkoleń, konferencji, udział w targach</t>
  </si>
  <si>
    <t xml:space="preserve">Rozwój sieci - tworzenie grup tematycznych </t>
  </si>
  <si>
    <t>Wspieranie współpracy międzyinstytucjonalnej, wspieranie realizacji projektów sieciowych</t>
  </si>
  <si>
    <t xml:space="preserve">Działania związane z oceną polityki w zakresie rozwoju obszarów wiejskich </t>
  </si>
  <si>
    <t>Miedzy innymi analizy i ekspertyzy dotyczące wdrażania polityki rozwoju obszarów wiejskich</t>
  </si>
  <si>
    <t>SEKRETARIAT REGIONALNY WOJEWÓDZTWA ZACHODNIOPOMORSKIEGO</t>
  </si>
  <si>
    <t>Wsparcie imprez regionalnych i lokalnych promujących rozwój obszarów wiejskich i tereny wiejskie.</t>
  </si>
  <si>
    <t xml:space="preserve">Organizacja konkursów/ promocja najlepszych projektów.
</t>
  </si>
  <si>
    <t xml:space="preserve">Organizacja konferencji, seminariów informacyjnych i publikacji dotyczących rozwoju obszarów wiejskich.
</t>
  </si>
  <si>
    <t>Promowanie lokalnej tradycji i produktu regionalnego oraz wsparcie rozwoju turystyki wiejskiej w tym agroturystyki.</t>
  </si>
  <si>
    <t>Udział oraz współorganizacja targów, wystaw, pokazów o tematyce związanej z rozwojem obszarów wiejskich.</t>
  </si>
  <si>
    <t>Organizacja szkoleń, warsztatów, seminariów dotyczących rozwoju obszarów wiejskich.</t>
  </si>
  <si>
    <t>Organizacja konferencji, seminariów, warsztatów, oraz szkoleń dla LGD.</t>
  </si>
  <si>
    <t>Wsparcie regionalnej Sieci LGD</t>
  </si>
  <si>
    <t>Budowa i aktualizacja bazy danych o partnerach KSOW, monitoring funkcjonowania KSOW.</t>
  </si>
  <si>
    <t xml:space="preserve">Spotkania, seminaria i konferencje poświęcone aktywizacji partnerów sieci we wdrażaniu polityki rozwoju obszarów wiejskich.
</t>
  </si>
  <si>
    <t>Zakup materiałów promocyjnych.</t>
  </si>
  <si>
    <t>Wyjazdy studyjne partnerów sieci w celu nawiązywania różnych form współpracy między podmiotami działającymi na obszarach wiejskich.</t>
  </si>
  <si>
    <t>Uczestnictwo w targach, konferencjach i spotkaniach dotyczących rozwoju obszarów wiejskich (m.in. promocja produktu regionalnego).</t>
  </si>
  <si>
    <t xml:space="preserve">Udział w przedsięwzięciach o charakterze sieciującym. </t>
  </si>
  <si>
    <t xml:space="preserve">Projekty współpracy krajowe i międzynarodowe – nawiązanie i prowadzenie współpracy z instytucjami zajmującymi się wsparciem unijnym.
</t>
  </si>
  <si>
    <t xml:space="preserve">Promocja rolnictwa ekologicznego oraz podnoszenie poziomu wiedzy o żywności wysokiej jakości. </t>
  </si>
  <si>
    <t xml:space="preserve">Organizacja  konferencji, seminariów, warsztatów i spotkań poświęconych  identyfikacji i analizie możliwych do przeniesienia dobrych praktyk 
</t>
  </si>
  <si>
    <t xml:space="preserve">Publikacja broszury nt. gospodarstw agroturystycznych województwa łódzkiego
</t>
  </si>
  <si>
    <t xml:space="preserve">Promowanie obszarów wiejskich z wykorzystaniem dostępnych nośników informacyjnych m.in. Strony internetowe, prasa, radio, tv.
</t>
  </si>
  <si>
    <t xml:space="preserve">Publikacje i broszury, informacja o rozwoju obszarów wiejskich i terenów wiejskich, e-katalogi.
</t>
  </si>
  <si>
    <t xml:space="preserve">Badania naukowe obejmujące analizę potrzeb i kierunków rozwoju obszarów wiejskich
w województwie zachodniopomorskim.
</t>
  </si>
  <si>
    <t>na najlepszy projekt zrealizowany na terenach wiejskich w zakresie infrastruktury przy wsparciu środków unijnych</t>
  </si>
  <si>
    <t>na najlepsze gospodarstwo ekologiczne</t>
  </si>
  <si>
    <t>pozostałe konkursy, m.in.:  „Nasze Kulinarne Dziedzictwo”, „Piękna i bezpieczna zagroda”</t>
  </si>
  <si>
    <t>Spotkania grup tematycznych/roboczych:</t>
  </si>
  <si>
    <t>w celu identyfikacji dobrych praktyk w zakresie rozwoju obszarów wiejskich (w tym grupy z zakresu m.in. żywności tradycyjnej, produktu regionalnego)</t>
  </si>
  <si>
    <r>
      <rPr>
        <b/>
        <sz val="10"/>
        <color indexed="8"/>
        <rFont val="Times New Roman"/>
        <family val="1"/>
      </rPr>
      <t>Współorganizacja i udział w targach oraz innych przedsięwzięciach promocyjnych</t>
    </r>
    <r>
      <rPr>
        <sz val="10"/>
        <color indexed="8"/>
        <rFont val="Times New Roman"/>
        <family val="1"/>
      </rPr>
      <t xml:space="preserve"> o tematyce związanej z rozwojem obszarów wiejskich</t>
    </r>
  </si>
  <si>
    <t>I etap regionalny, II etap centralny – Sekret. Centralny KSOW</t>
  </si>
  <si>
    <t xml:space="preserve">1. </t>
  </si>
  <si>
    <t xml:space="preserve">Konferencje </t>
  </si>
  <si>
    <t>Mające na celu m.in.: pogłębienie zagadnień dotyczących polityki rozwoju obszarów wiejskich oraz rozpowszechnianie dobrych praktyk i innowacyjnych rozwiązań w realizacji działań  na poziomie krajowym  i międzynarodowym, zakresu przetwórstwa produktów rolnictwa ekologicznego oraz  z dziedziny odnawialnych źródeł energii</t>
  </si>
  <si>
    <t>Wizyty/wyjazdy studyjne krajowe i zagraniczne:</t>
  </si>
  <si>
    <t xml:space="preserve">mające na celu m.in. rozpowszechnianie dobrych praktyk i innowacyjnych rozwiązań oraz służące wymianie doświadczeń w zakresie zrealizowanych przedsięwzięć, jak również z zakresu przetwórstwa produktów rolnictwa ekologicznego oraz                                            z dziedziny odnawialnych źródeł energii </t>
  </si>
  <si>
    <t>Publikacje:</t>
  </si>
  <si>
    <t>zamieszczenie informacji nt. PROW i KSOW w wydawnictwach specjalistycznych i promocyjnych oraz inne publikacje</t>
  </si>
  <si>
    <t>ok. 4</t>
  </si>
  <si>
    <t>Przygotowanie zakresu i planu szkoleń, spotkań informacyjnych oraz organizacja szkoleń dla LGD w regionie</t>
  </si>
  <si>
    <t>m. in. z zakresu realizacji osi IV PROW 2007-2013, dotyczące systemów jakości żywności oraz roli produktu regionalnego tradycyjnego</t>
  </si>
  <si>
    <t>Wyjazdy studyjne krajowe z udziałem pracowników sekretariatu regionalnego w celu wymiany doświadczeń w zakresie funkcjonowania KSOW</t>
  </si>
  <si>
    <t>informacja w mediach o realizowanych konkursach, targach i innych przedsięwzięciach oraz audycja radiowa</t>
  </si>
  <si>
    <t>2. Reklama PROW i SR KSOW oraz realizowanych przedsięwzięć w mediach</t>
  </si>
  <si>
    <t>3. Materiały promocyjne dotyczące KSOW:</t>
  </si>
  <si>
    <t>materiały promocyjne i informacyjne na potrzeby spotkań, wizyt, wyjazdów, konkursów, szkoleń itp. oraz pozostałe materiały promujące PROW i KSOW</t>
  </si>
  <si>
    <t>Organizacja wizyt studyjnych w zakresie rozwoju obszarów wiejskich</t>
  </si>
  <si>
    <t>Szkolenia, warszataty i badania na temat dobrych praktyk, projektów innowacyjnych w zakresie rozwoju obszarów wiejskich</t>
  </si>
  <si>
    <t>Organizacja konferencji, seminariów, szkoleń, warsztatów związanych z przeniesieniem dobrych praktyk w zakresie rozwoju obszarów wiejskich.</t>
  </si>
  <si>
    <t>Współorganizacja i udział w targach oraz innych przedsięwzięciach z zakresu rolnictwa i rozwoju obszarów wiejskich.</t>
  </si>
  <si>
    <t xml:space="preserve">Publikacje, poradniki na temat dobrych praktyk w zakresie rozwoju obszarów wiejskich </t>
  </si>
  <si>
    <t>Szkolenia, seminaria, badania i warsztaty dla Lokalnych Grup Działania.</t>
  </si>
  <si>
    <t>Organizacja konkursów oraz publikacje na temat dobrych praktyk w procesie wdrażania startegii i zarządzania grupą</t>
  </si>
  <si>
    <t>Szkolenia dla pracowników Sekretariatu KSOW.</t>
  </si>
  <si>
    <t>Materiały informacyjno-promocyjne na temat Krajowej Sieci Obszarów Wiejskich.</t>
  </si>
  <si>
    <t>Działania informacyjno-promocyjne dotyczące Krajowej Sieci Obszarów Wiejskich.</t>
  </si>
  <si>
    <t>Wizyty studyjne mające na celu wymianę doświadczeń i dobrych praktyk w zakresie rozwoju obszarów wiejskich.</t>
  </si>
  <si>
    <t xml:space="preserve">Organizacja targów, działania informacyjno-promocyjne oraz udział w wydarzeniach targowo-wystawienniczych o tematyce związanej z systemami jakości żywności, turystyki wiejskiej oraz rozwojem obszarów wiejskich w kraju i zagranicą </t>
  </si>
  <si>
    <t xml:space="preserve">Współpraca międzyinstytucjonalna, międzynarodowa w obszarze rozwoju obszarów wiejskich </t>
  </si>
  <si>
    <t>Organizacja wyjazdów studyjnych oraz udział w seminariach, spotkaniach, konferencjach, mających na celu nawiązanie współpracy i wymianę doświadczeń w zakresie rozwoju obszarów wiejskich.</t>
  </si>
  <si>
    <t>Badania, analizy i ekspertyzy dotyczące wdrażania polityki  rozwoju obszarów wiejskich</t>
  </si>
  <si>
    <t xml:space="preserve">Kapitał społeczny na wsi pomorskiej. Badania naukowe w oparciu o studia przypadków. </t>
  </si>
  <si>
    <t>Seminarium nt.: Rola samorządu gminnego w promocji przedsiębiorczości. Metody aktywizacji społeczności lokalnej w obszarze przedsiębiorczości.</t>
  </si>
  <si>
    <t xml:space="preserve">Czarne wesele </t>
  </si>
  <si>
    <t xml:space="preserve">Jesień się pyta, co lato zrobiło. Pożegnanie lata w skansenie. </t>
  </si>
  <si>
    <t>Seminarium nt. Idea zrównoważonego rozwoju i spójności terytorialnej - dobre praktyki.</t>
  </si>
  <si>
    <t>Opracowanie i wydanie publikacji – informatora prezentującego dobre praktyki w zakresie rewitalizacji społeczno-gospodarczej obszarów wiejskich i dywersyfikacji dochodów i przedsiębiorczości pomorskich gospodarstw rolnych, w tym realizacji pilotaży z zakresu wytwarzania żywności tradycyjnej w ramach działalności marginalnej, lokalnej i ograniczonej oraz sprzedaży bezpośredniej.</t>
  </si>
  <si>
    <t xml:space="preserve">Seminarium nt. Samorząd lokalny partnerem w kreowaniu Wspólnej Polityki Rolnej.  </t>
  </si>
  <si>
    <t>Aktywizacja partnerów sieci w rozwój obszarów wiejskich</t>
  </si>
  <si>
    <t>Organizacja konkursów w celu wyłonienia najlepszych zrealizowanych inicjatyw, działań i projektów na obszarach wiejskich.</t>
  </si>
  <si>
    <t xml:space="preserve">Organizacja krajowych i międzynarodowych konferencji, seminariów, warsztatów i spotkań poświęconych identyfikacji i analizie możliwych do przeniesienia dobrycg praktyk w zakresie rozwojui obszarów wiejskich </t>
  </si>
  <si>
    <t>Wizyty studyjne mające na celu wymianę doświadczeń</t>
  </si>
  <si>
    <t xml:space="preserve">Materiały i działania informacyjno promocyjne </t>
  </si>
  <si>
    <t>Budżet na realizację Planu działania KSOW na lata 2012-2013 dla poszczególnych sekretariatów KSOW</t>
  </si>
  <si>
    <t xml:space="preserve">Organizacja spotkań z uwzględnieniem podziałów tematycznych
</t>
  </si>
  <si>
    <t xml:space="preserve">Współpraca ze szkołami wyższymi i jednostkami badawczo – rozwojowymi
</t>
  </si>
  <si>
    <t xml:space="preserve">Organizacja wymiany doświadczeń i „know-how” we współpracy z partnerami krajowymi i międzynarodowymi
</t>
  </si>
  <si>
    <t xml:space="preserve">Wyjazd studyjny dla LGD w celu zdobywania i doskonalenia umiejętności zarządczych podmiotów zaangażowanych we wdrażanie PROW.
</t>
  </si>
  <si>
    <t xml:space="preserve">Warsztaty produktów tradycyjnych i regionalnych oraz kultury i folkloru województwa łódzkiego
</t>
  </si>
  <si>
    <t xml:space="preserve">Programy telewizyjne i radiowe o zasięgu regionalnym
</t>
  </si>
  <si>
    <t xml:space="preserve">Działalność edukacyjno szkoleniowa i publikacje tematyczne  
</t>
  </si>
  <si>
    <t>Tworzenie przyjaznego środowiska dla innowacji na obszarach wiejskich w ramach Strategii UE dla Regionu Morza Bałtyckiego</t>
  </si>
  <si>
    <t>Krajowe i regionalne spotkania i seminaria oraz wyjazdy studyjne dotyczące
rozwoju obszarów wiejskich, w szczególności rozwoju przedsiębiorczości oraz wspólnych form działalności gospodarczej i rolniczej.</t>
  </si>
  <si>
    <t xml:space="preserve">min. 1 </t>
  </si>
  <si>
    <t xml:space="preserve">Materiały promujące Krajową Sieć Obszarów Wiejskich  </t>
  </si>
  <si>
    <t>Np. gadżety, banery</t>
  </si>
  <si>
    <t>Krajowe i zagraniczne wizyty studyjne producentów produktu tradycyjnego i regionalnego, świadczących usługi agroturystyczne i rolników,  w tym rolników ekologicznych oraz grup producentów rolnych celem wymiany doświadczeń i Informacji</t>
  </si>
  <si>
    <t xml:space="preserve">Publikacja nt. „Nowy krajobraz wsi dolnośląskiej </t>
  </si>
  <si>
    <t xml:space="preserve">2;
We współpracy z Muzeum Etnograficznym </t>
  </si>
  <si>
    <t xml:space="preserve">SC KSOW
I – etap regionalny,
II – etap centralny
</t>
  </si>
  <si>
    <t>Wykonanie badania ewaluacyjnego</t>
  </si>
  <si>
    <t>Przeprowadzenie badania: "Ocena efektywności działalności Lokalnych Grup Działania (LGD) oraz realizacji Lokalnych Strategii Rozwoju (LSR) w ramach Programu Rozwoju Obszarów Wiejskich na lata 2007-2013</t>
  </si>
  <si>
    <t>Konferencje: Unija Europejska a Obszary Wiejskie</t>
  </si>
  <si>
    <t>Otwarte konferencje związane z wymianą wiedzy oraz oceną polityki w zakresie rozwoju obszarów wiejskich.</t>
  </si>
  <si>
    <t xml:space="preserve">1. organizacja i przeprowadzenie konkursu
2. popularyzacja konkursu i promocja zwycięzców 
</t>
  </si>
  <si>
    <t xml:space="preserve">1. organizacja i przeprowadzenie konkursu
2. sporządzenie materiału informacyjnego
3. aktualizacja bazy danych gospodarstw ekologicznych
</t>
  </si>
  <si>
    <t xml:space="preserve">Organizacja prezentacji regionu 
i udział  w krajowych i zagranicznych targach, wystawach  i innych imprezach związanych z sektorem rolno-spożywczym
</t>
  </si>
  <si>
    <t xml:space="preserve">1. organizacja przedsięwzięć,                                                                                    
2. przygotowanie i wydanie materiałów okolicznościowych.                                                                                   
</t>
  </si>
  <si>
    <t xml:space="preserve">1. organizacja przedsięwzięć,
2. wydanie materiałów informacyjnych,
3. aktualizacja bazy danych gospodarstw agroturystycznych.
</t>
  </si>
  <si>
    <t xml:space="preserve">Organizacja regionalnych imprez promujących produkty regionalne, tradycyjne i ekologiczne i lokalne zwyczaje z tym związane oraz dziedzictwo kulturowe wsi
</t>
  </si>
  <si>
    <t xml:space="preserve">1. organizacja imprez, 
2. wydanie okolicznościowych materiałów,
3. aktualizacja bazy danych produktów tradycyjnych.
</t>
  </si>
  <si>
    <t xml:space="preserve">1. organizacja konkursu,
2. popularyzacja najlepszych projektów.
</t>
  </si>
  <si>
    <t xml:space="preserve">Organizacja szkoleń, seminariów i warsztatów oraz wizyt studyjnych z prezentacją  przykładów dobrych praktyk dla odbiorców lokalnych z Kujawsko-Pomorskiego 
</t>
  </si>
  <si>
    <t xml:space="preserve">1. organizacja szkoleń, seminariów 
i warsztatów, wizyt studyjnych
2. wydanie materiałów informacyjnych.
</t>
  </si>
  <si>
    <t xml:space="preserve">1. organizacja imprez,
2. wydanie materiałów informacyjnych.
</t>
  </si>
  <si>
    <t xml:space="preserve">1. wdrożenie systemu identyfikacji 
i procedur nadawanie produktom tradycyjnym marki,
2. kampania informacyjna i promocja marki.
</t>
  </si>
  <si>
    <t xml:space="preserve">Organizacja przedsięwzięć związanych 
z prezentacją przykładów dobrych praktyk na rzecz zrównoważonego rozwoju obszarów wiejskich m.in 
z uwzględnieniem ochrony środowiska
</t>
  </si>
  <si>
    <t xml:space="preserve">1. organizacja przedsięwzięć,
2. wydanie materiałów informacyjnych.
</t>
  </si>
  <si>
    <t xml:space="preserve">Przygotowanie programu szkoleniowego oraz organizacja szkoleń i warsztatów dla członków LGD, wymiana doświadczeń i współpraca z LGD z innych regionów Polski i krajów europejskich (wizyty studyjne, seminaria, spotkania) oraz integracja środowiska LEADER
</t>
  </si>
  <si>
    <t xml:space="preserve">1. organizacja szkoleń, warsztatów, spotkań, seminariów, wizyt studyjnych, spotkań, itp                                                                                                                         
2. zapewnienie moderatorów, ekspertów i wykładowców,                                                                   
3. przygotowanie i wydanie  materiałów szkoleniowych.                                                                                  
</t>
  </si>
  <si>
    <t xml:space="preserve">Budowa i aktualizacja bazy danych 
o uczestnikach regionalnych KSOW
</t>
  </si>
  <si>
    <t xml:space="preserve">1. pozyskanie informacji do bazy danych,                                                                   
2. publikacja materiałów informacyjnych 
na stronach internetowych,                                                   
3. aktualizacja danych.
</t>
  </si>
  <si>
    <t xml:space="preserve">1. pozyskanie danych do kalendarium,                                                                                        
2. umieszczenie bazy na stronach internetowych,                                                        
3. aktualizacja danych.
</t>
  </si>
  <si>
    <t xml:space="preserve">1. pozyskanie informacji dot. organizacji poszczególnych imprez,                                                                   
2. powołanie komisji konkursowych,                                                                             
3. logistyka,                                                                                                           
4. przygotowanie wydawnictw,                                                                                               
5. pozyskiwanie wystawców i uczestników imprez.
</t>
  </si>
  <si>
    <t xml:space="preserve">1. pozyskanie informacji,                                                                                        
2. umieszczenie oferty na stronach internetowych,                                                        
3. aktualizacja danych.
</t>
  </si>
  <si>
    <t xml:space="preserve">Organizacja spotkań, seminariów i konferencji i innych imprez służących wzmocnieniu powiązań KSOW oraz obsługa grupy roboczej.
</t>
  </si>
  <si>
    <t xml:space="preserve">1. organizacja spotkań, seminariów 
i konferencji,
2. wydanie materiałów informacyjnych. 
</t>
  </si>
  <si>
    <t xml:space="preserve">Organizacja przedsięwzięć informacyjnych i promujących KSOW oraz realizowany "Plan Działania" 
</t>
  </si>
  <si>
    <t xml:space="preserve">1. organizacja i współorganizacja przedsięwzięć,
2. pozyskanie współorganizatorów 
i uczestników,
3. promocja.
</t>
  </si>
  <si>
    <t xml:space="preserve">1. organizacja konferencji,
2. wydanie materiałów informacyjnych.
</t>
  </si>
  <si>
    <r>
      <rPr>
        <sz val="10"/>
        <color indexed="8"/>
        <rFont val="Times New Roman"/>
        <family val="1"/>
      </rPr>
      <t xml:space="preserve">Działania regionalne mające na celu  rozwój obszarów wiejskich z udziałem ekspertów krajowych i zagranicznych 
</t>
    </r>
    <r>
      <rPr>
        <b/>
        <sz val="10"/>
        <color indexed="8"/>
        <rFont val="Times New Roman"/>
        <family val="1"/>
      </rPr>
      <t xml:space="preserve">
</t>
    </r>
  </si>
  <si>
    <r>
      <rPr>
        <sz val="10"/>
        <color indexed="8"/>
        <rFont val="Times New Roman"/>
        <family val="1"/>
      </rPr>
      <t xml:space="preserve">1. wykłady, prezentacje, konsultacje,                                                                     
2. zapewnienie udziału ekspertów 
w imprezie.         </t>
    </r>
    <r>
      <rPr>
        <b/>
        <sz val="10"/>
        <color indexed="8"/>
        <rFont val="Times New Roman"/>
        <family val="1"/>
      </rPr>
      <t xml:space="preserve">                                                                
</t>
    </r>
  </si>
  <si>
    <t xml:space="preserve">1. uzgodnienie programu,                                                                           
2. logistyka wyjazdu,                                                                                     
3. przekazanie nabytych umiejętności podczas organizowanych spotkań, szkoleń i konferencji.
</t>
  </si>
  <si>
    <t xml:space="preserve">Współpraca ze szkołami wyższymi i innymi placówkami edukacyjnymi z Kujawsko-Pomorskiego 
w zakresie prac nad problematyką rozwoju obszarów wiejskich
</t>
  </si>
  <si>
    <t xml:space="preserve">1. pozyskanie informacji nt. prac 
nad problematyką obszarów wiejskich,                                                                   
2. publikacja opracowań, analiz i ekspertyz
</t>
  </si>
  <si>
    <t xml:space="preserve">1. pozyskanie informacji nt. organizacji pozarządowych,                                                                   
2. umieszczenie danych stronach internetowych,                                                        
3. aktualizacja danych,                                                                                               
4. inicjowanie spotkań organizacji pozarządowych.
</t>
  </si>
  <si>
    <t xml:space="preserve">Współpraca z administracją rządową oraz organizacjami na temat problemów w działalności sektora rolno-spożywczego
</t>
  </si>
  <si>
    <t xml:space="preserve">1. pozyskanie informacji nt. problemów,                                                              
2. inicjowanie spotkań, szkoleń, konferencji.
</t>
  </si>
  <si>
    <t>Działania krajowe i regionalne na temat polityki rozwoju obszarów wiejskich</t>
  </si>
  <si>
    <t xml:space="preserve">1. organizacja,
2. wydanie materiałów informacyjnych.
</t>
  </si>
  <si>
    <t xml:space="preserve">1. zapewnienie wykonawców, ekspertów,
2. publikacja wyników prac,
3. organizacja konferencji i seminariów
</t>
  </si>
  <si>
    <t>organizacja min. 5 konkursów, w tym konferencje podsumowujące konkurs, wystawy i publikacje 
pokonkursowe</t>
  </si>
  <si>
    <t xml:space="preserve">Wymiana wiedzy i doświadczeń o dobrych prakty-kach w zakresie odnowy wsi i inicjatyw społecznych </t>
  </si>
  <si>
    <t>organizacja min. 2 konferencji, wyjazd studyjny, publikacja, wy-stawa, materiał informacyjno-promocyjny, audycje telewizyjne, konkurs</t>
  </si>
  <si>
    <t xml:space="preserve">Wymiana wiedzy i doświadczeń w zakresie 
zrównoważonego rozwoju obszarów wiejskich </t>
  </si>
  <si>
    <t>Minimum: 2 warsztaty, 3 konferen-cje, 1 podróż studyjna, 1 publikacja i/lub opracowanie merytoryczne, 1 szkolenie, 1 seminarium</t>
  </si>
  <si>
    <t>Wymiana wiedzy i doświadczeń w zakresie rolnictwa, leśnictwa, łowiectwa, porejestrowego doświadczalnictwa odmianowego oraz GMO</t>
  </si>
  <si>
    <t>Minimum: 4 konferencje lub spotka-nia o niższej randze, 1 warsztaty, 1 wystawa, 1 materiał informacyjno-promocyjny, 1 podróż studyjna, 1 seminarium i/lub szkolenie, badania, opracowanie merytoryczne</t>
  </si>
  <si>
    <t xml:space="preserve">Wymiana wiedzy i doświadczeń oraz budowanie współpracy sieciowej w zakresie dziedzictwa 
kulturowego, w tym kulinarnego </t>
  </si>
  <si>
    <t xml:space="preserve">Minimum: 1 konferencja lub spotkanie o niższej randze, 1 seminarium, 1 podróż studyjna, 1 materiały informacyjno-promocyjne, 1 publikacja, 
1 targi i/lub wystawa,  konkursy, szkolenia, warsztaty, turniej, ekspozycja wystawiennicza </t>
  </si>
  <si>
    <t xml:space="preserve">Wymiana wiedzy i doświadczeń w zakresie realizacji inicjatyw przeciwdziałających skutkom depopulacji, działań oddolnych, w tym idei odnowy wsi </t>
  </si>
  <si>
    <t xml:space="preserve">Minimum 1 konferencja lub spotkanie o niższej randze, 1 szkolenie, 1 publikacja i/lub film , materiał in-formacyjno-promocyjny, podróż studyjna, opracowanie merytoryczne, w tym analizy, warsztaty, działania promujące obszary wiejskie w mediach, udział w konkursie, targach, strona www, rozgrywki o charakterze sportowym </t>
  </si>
  <si>
    <t>Minimum 1  spotkanie, 1 szkolenie, seminarium, podróż studyjna, materiały informacyjno-promocyjne, 
rozgrywki o charakterze sportowym</t>
  </si>
  <si>
    <t xml:space="preserve">Spotkania z partnerami KSOW, sekretariatami KSOW, w tym spotkania koordynacyjne dot. realizacji Planu działania - 
realizacja wg potrzeb </t>
  </si>
  <si>
    <t>Analizy pracowników SR, analiza zewnętrzna</t>
  </si>
  <si>
    <t xml:space="preserve">Realizacja porozumienia dotyczącego Programu konsolidacji towarowych producentów rolnych województwa opolskiego </t>
  </si>
  <si>
    <t>Podróże studyjne z zakresu rolnictwa i rozwoju 
obszarów wiejskich</t>
  </si>
  <si>
    <t>Minimum 4 przedsięwzięcia (opcjonalnie: targi, kiermasze, festyny, festiwale etc.)</t>
  </si>
  <si>
    <t xml:space="preserve">Współpraca, wymiana wiedzy i doświadczeń z zakresu prac tematycznych grup (zespołów) roboczych formalnych i nieformalnych  </t>
  </si>
  <si>
    <t xml:space="preserve">Współpraca z partnerami sieci KSOW i podmiotami zainteresowanymi współpracą w zakresie KSOW </t>
  </si>
  <si>
    <t>Minimum 2 opracowania badawcze (analiza lub ekspertyza, opracowanie naukowe)</t>
  </si>
  <si>
    <t>Organizacja i udział w targach, wystawach i imprezach o charakterze międzynarodowym, krajowym i regionalnym.</t>
  </si>
  <si>
    <t>Publikacja i dystrybucja materiałów wydawniczych dotyczących rozwoju obszarów wiejskich, promocji dziedzictwa kulturowego i przyrodniczego wsi, inicjatyw lokalnych społeczności, rozwoju biogazowni oraz Wspólnej Polityki Rolnej.</t>
  </si>
  <si>
    <t>Konkursy i podsumowania przeprowadzonych konkursów.</t>
  </si>
  <si>
    <t xml:space="preserve">Min. 1 rocznie
Zebranie materiałów.
Wydanie publikacji.
</t>
  </si>
  <si>
    <t>W zależności od liczby zgłoszeń oraz dostępności środków.
Imprezy, konferencje, jarmarki.</t>
  </si>
  <si>
    <t>W zależności od dostępności środków.</t>
  </si>
  <si>
    <t>W zależności od liczby zgłoszeń oraz dostępności środków.
Święta powiatowe, gminne, dożynki i inne.</t>
  </si>
  <si>
    <t>Zamieszczanie w mediach treści promujących aktywność i zaangażowanie mieszkańców obszarów wiejskich, w tym najciekawsze przykłady podejmowania ich działalności.</t>
  </si>
  <si>
    <t>Min. 2 rocznie.
Audycje telewizyjne, radiowe, artykuły w prasie.</t>
  </si>
  <si>
    <t>Min. 7 konkursów rocznie, w tym: 
1. Wojewódzki konkurs „Najlepsze gospodarstwo agroturystyczne” 2012, 2013
2. Wojewódzki etap ogólnopolskiego konkursu na najlepsze gospodarstwo ekologiczne w kategorii: „ekologia-środowisko” i „ekologiczne gospodarstwo towarowe” 2012, 2013.
3. Konkurs „Nasze Kulinarne Dziedzictwo – Smaki Regionów” 2012, 2013
4. Konkurs na najlepszy projekt infrastrukturalny na obszarach wiejskich sfinansowany ze środków UE „Przyjazna wieś” 2012, 2013.
5. Konkurs „Piękna wieś dolnośląska” 2012, 2013.
6. „Najciekawsza kronika Koła Gospodyń Wiejskich” 2012, 2013
7. Etap wojewódzki ogólnopolskiego konkursu „AgroLiga” 2012, 2013 
8. Najciekawsza działalność pozarolnicza na wsi 2012, 2013</t>
  </si>
  <si>
    <t>min. 1  rocznie</t>
  </si>
  <si>
    <t xml:space="preserve">Min 4 konkursy
1. Konkurs „Nasze Kulinarne Dziedzictwo – Smaki Regionów”,
2. Konkurs „Przyjazna wieś” na najlepsze projekty infrastrukturalne zrealizowane w ramach wsparcia ze środków unijnych na obszarach wiejskich,
3. Konkurs „Najpiękniejsza Wieś Lubuska”
4. Konkursy o tematyce turystyki wiejskiej i agroturystyki, ekologii
5. inne
Zakres prac: ewentualne wyłonienie wykonawcy na przeprowadzenie konkursu,  powołanie komisji konkursowej,wyłonienie laureatów,wręczenie nagród , 
wydanie publikacji podsumowujących zrealizowane konkursy (etapy regionalne konkursów) - po rozstrzygnięciu konkursów. 
</t>
  </si>
  <si>
    <t xml:space="preserve">Konkursy horyzontalne (dotyczące całej Małopolski) m.in.:
• „Przyjazna wieś”
• Na najlepsze gospodarstwo ekologiczne
• Na najlepsze gospodarstwo agroturystyczne
• Na najlepszy projekt z zakresu „Odnowa i rozwój wsi”.
</t>
  </si>
  <si>
    <t>Konkurs Podlaska Agroliga.</t>
  </si>
  <si>
    <t>Identyfikacja dobrych praktyk w zakresie ochrony i promocji dziedzictwa kulinarnego na przykładzie inicjatyw realizowanych na terenie gminy Szudziałowo.</t>
  </si>
  <si>
    <t>„Konkurs na najlepsze gospodarstwo agroturystyczne województwa podlaskiego”.</t>
  </si>
  <si>
    <t>Konkurs na najlepsze gospodarstwo ekologiczne z towarzyszącymi działaniami edukacyjnymi.</t>
  </si>
  <si>
    <t>Konkurs "Piękna i estetyczna Podlaska Wieś” .</t>
  </si>
  <si>
    <t>Konkurs na produkty zdatne do rejestracji w UE oraz na Liście Produktów Tradycyjnych .</t>
  </si>
  <si>
    <t>Niebieska Gwiazda Bezpiecznego Gospodarstwa Agroturystycznego (kampania inf.eduk.).</t>
  </si>
  <si>
    <t>"Podlaskie Forum Agroturystyczne" wraz z zapleczem eksperckim oraz praktycznym wykonaniem modelowego obiektu i jego upowszechnienie.</t>
  </si>
  <si>
    <t>Wojewódzki Konkurs Orki Pługami Tradycyjnymi.</t>
  </si>
  <si>
    <t>Konkurs „Przyjazna wieś” na najlepszy projekt w zakresie infrastruktury zrealizowany na terenach wiejskich przy wsparciu środków unijnych.</t>
  </si>
  <si>
    <t>Warsztaty służące wypracowaniu modelu siedziby dla owadów pszczołowatych (w tym dziko żyjących) zgodnej ze stylem charakterystycznym dla województwa podlaskiego.</t>
  </si>
  <si>
    <t>Seminarium "Zagospodarowanie lasów prywatnych ze szczególnym uwzględnieniem współpracy ze stow. pryw. właścicieli".</t>
  </si>
  <si>
    <t>Cykl spotkań rodzinno-edukacyjnych: "Niedziela w skansenie".</t>
  </si>
  <si>
    <t>Konkurs fotograficzny –„Krajobraz kulturowy wsi województwa podlaskiego”.</t>
  </si>
  <si>
    <t>Konferencja ,,Turystyka wiejska i produkty tradycyjne  narzędziem rozwoju Żuław i Powiśla”.</t>
  </si>
  <si>
    <t>Warsztaty wyjazdowe: ,,Śladami produktów turystycznych terenów wiejskich”.</t>
  </si>
  <si>
    <t xml:space="preserve">Szlakiem dobrego smaku. Druk przewodnika kulinarno-turystycznego. </t>
  </si>
  <si>
    <t xml:space="preserve">Pomorskie Święto Produktu Tradycyjnego w tym organizacja konkursu "Nasze Kulinarne Dziedzictwo - Pomorskie Smaki". </t>
  </si>
  <si>
    <r>
      <t xml:space="preserve">Konkurs „Piękna Wieś </t>
    </r>
    <r>
      <rPr>
        <sz val="10"/>
        <rFont val="Times New Roman"/>
        <family val="1"/>
      </rPr>
      <t>2012</t>
    </r>
    <r>
      <rPr>
        <sz val="10"/>
        <color indexed="8"/>
        <rFont val="Times New Roman"/>
        <family val="1"/>
      </rPr>
      <t>”.</t>
    </r>
  </si>
  <si>
    <t>Olimpiada Młodych Producentów Rolnych.</t>
  </si>
  <si>
    <t>Konkurs na najlepsze gospodarstwo ekologiczne – etap wojewódzki, w tym organizacja wyjazdu studyjnego dla laureatów.</t>
  </si>
  <si>
    <t>Konkurs "Przyjazna Wieś".</t>
  </si>
  <si>
    <t>Pomorska Wojewódzka Wystawa Zwierząt Hodowlanych w Lubaniu.</t>
  </si>
  <si>
    <t>Regionalna Wystawa Zwierząt Hodowlanych w Starym Polu.</t>
  </si>
  <si>
    <r>
      <rPr>
        <sz val="10"/>
        <rFont val="Times New Roman"/>
        <family val="1"/>
      </rPr>
      <t xml:space="preserve">Przegląd Piosenki Biesiadnej podczas </t>
    </r>
    <r>
      <rPr>
        <sz val="10"/>
        <color indexed="8"/>
        <rFont val="Times New Roman"/>
        <family val="1"/>
      </rPr>
      <t>Jesiennych Targów Ogrodniczo-Nasiennych w Starym Polu.</t>
    </r>
  </si>
  <si>
    <r>
      <rPr>
        <sz val="10"/>
        <rFont val="Times New Roman"/>
        <family val="1"/>
      </rPr>
      <t xml:space="preserve">Wystawa Zwierząt Hodowlanych podczas </t>
    </r>
    <r>
      <rPr>
        <sz val="10"/>
        <color indexed="8"/>
        <rFont val="Times New Roman"/>
        <family val="1"/>
      </rPr>
      <t>Kaszubskiej Jesieni Rolniczej w Lubaniu.</t>
    </r>
  </si>
  <si>
    <t>Konferencja/szkolenia/publikacje dot. m.in. ochrony środowiska w gospodarstwach rolnych z uwzględnieniem realizacji programów rolnośrodowiskowych lub/i położonych na obszarach szczególnie narażonych (OSN).</t>
  </si>
  <si>
    <t>Cykl wydarzeń: Rok 2013 Rokiem Jezior Pomorza -  Czyste jeziora Pomorza szansa dla rozwoju obszarów wiejskich.</t>
  </si>
  <si>
    <t>Promocja szeroko rozumianego rolnictwa i działalności mieszkańców obszarów wiejskich podczas imprez o charakterze regionalnym.</t>
  </si>
  <si>
    <t>Cykl wydarzeń: Rok 2012 Rokiem Krajobrazów Pomorza.</t>
  </si>
  <si>
    <t>Seminarium "Współpraca administracji samorządowej z LGD".</t>
  </si>
  <si>
    <t xml:space="preserve">Współorganizacja działań informacyjnych i promocyjnych w tym m.in. targi, wystawy, kiermasze, itp.   </t>
  </si>
  <si>
    <t>Konkursy, festiwale i kiermasze dotyczące żywności naturalnej, tradycyjnej i regionalnej.</t>
  </si>
  <si>
    <t xml:space="preserve">Logo Programu Odnowy Wsi w województwie warmińsko-mazurskim.
</t>
  </si>
  <si>
    <t>Organizacja konkursów ekologicznych i edukacyjnych dotyczących tematu obszarów wiejskich.</t>
  </si>
  <si>
    <t>Organizacja szkoleń dla gmin w ramach Programu Odnowy Wsi.</t>
  </si>
  <si>
    <t>min.8 odcinków rocznie;
Tematyka: m.in. formy aktywizacji społeczności wiejskiej przez LGD, przedsiębiorczość i wspólne formy działalności gospodarczej turystyka wiejska, dziedzictwo i krajobraz kulturowy wsi, odnowa wsi,  alternatywne źródła energii.</t>
  </si>
  <si>
    <t xml:space="preserve">min 2 rocznie;
we współpracy z DODR </t>
  </si>
  <si>
    <t>1 rocznie  
we współpracy z DODR (w 2013 dodruk)</t>
  </si>
  <si>
    <t>Wydawnictwa na temat dobrych praktyk i innowacyjnych projektów realizowanych na obszarach wiejskich.</t>
  </si>
  <si>
    <t xml:space="preserve">Wspieranie lokalnej tradycji i promocji produktów regionalnych, poprzez m.in. uczestnictwo w targach zagranicznych i krajowych, wystawach, imprezach regionalnych, czy krajowych, w tym stworzenie jednolitej koncepcji promocji (kampania, konkursy, materiały promocyjne) małopolskich produktów regionalnych
i jej realizacja podczas ww. wydarzeń.
</t>
  </si>
  <si>
    <t xml:space="preserve">Udział w imprezach tematycznych, targi, wystawy, kampanie promocyjne, materiały informacyjne i inne 
Wymiana informacji
i doświadczeń 
w ramach KSOW na poziomie regionalnym lub ogólnopolskim lub międzynarodowym
</t>
  </si>
  <si>
    <t>Prezentacja dobrych praktyk w zakresie sołectwa na przykładzie miejscowości Igryły (wieś cygańska).</t>
  </si>
  <si>
    <t>Opracowanie i wydanie publikacji „Przedsiębiorczość rolników województwa podlaskiego – przykłady dobrych praktyk”.</t>
  </si>
  <si>
    <t>Organizacja finału wojewódzkiego "Olimpiady Młodych Producentów Rolnych" oraz udział w finale krajowym.</t>
  </si>
  <si>
    <t>Realizacja działań na rzecz rozwoju aktywności kobiet oraz młodzieży z obszarów wiejskich.</t>
  </si>
  <si>
    <t>Działanie koordynowane przez SR KSOW.</t>
  </si>
  <si>
    <t>Wsparcie rozwoju zielarstwa w województwie podlaskim.</t>
  </si>
  <si>
    <t>Wsparcie rozwoju pszczelarstwa w województwie podlaskim</t>
  </si>
  <si>
    <t>Przedsięwzięcie edukacyjne podczas Targów Budownictwa Wiejskiego - Budynki i Budowle Grup Producentów Rolnych.</t>
  </si>
  <si>
    <t>Regionalna Wystawa Zwierząt Hodowlanych Szepietowo, Krajowa Wystawa Bydła.</t>
  </si>
  <si>
    <t>Szkolenie kwaterodawców agroturystycznych z obszaru Podlaskiego Szlaku Bocianiego dotyczące współpracy sieciowej.</t>
  </si>
  <si>
    <t xml:space="preserve">Impreza edukacyjna: Piknik w skansenie. </t>
  </si>
  <si>
    <t>Udział oraz przygotowywanie relacji z krajowych i zagranicznych przedsięwzięć targowych i prezentacjach.</t>
  </si>
  <si>
    <t>„Organizacja Targów AgroEkoTurystycznych w Augustowie”.</t>
  </si>
  <si>
    <t>Festyn: Smaki Podlasia (2012-2013).</t>
  </si>
  <si>
    <t>Festyn: Podlaskie ziołami pachnące (2012-2013).</t>
  </si>
  <si>
    <t>Festiwal edukacyjny "Leśne zioła".</t>
  </si>
  <si>
    <t>Forum Rolnicze w Janowie.</t>
  </si>
  <si>
    <t>Promocja zrównoważonego rozwoju obszarów wiejskich w aspekcie społecznym (upowszechnianie dobrych praktyk w zakresie bezpieczeństwa na wsi) w tym organizacja udziału laureatów w targach.</t>
  </si>
  <si>
    <t>Promocyjny rajd rowerowy Podlaskim Szlakiem Bocianim.</t>
  </si>
  <si>
    <t>Seminarium informacyjnego „Pokonaj warrozę”.</t>
  </si>
  <si>
    <t>Kampania edukacyjno-informacyjna: "A las nam rośnie…" - cykl poradnikowy dotyczący uprawy i pielęgnacji lasu".</t>
  </si>
  <si>
    <t>Impreza edukacyjna: "Kraszanki".</t>
  </si>
  <si>
    <t xml:space="preserve">Impreza edukacyjna: "Babie lato w skansenie". </t>
  </si>
  <si>
    <t>Impreza edukacyjna: "Gwiazdka w skansenie".</t>
  </si>
  <si>
    <t>Festiwal Młodzieży "Bez Granic" Różanystok.</t>
  </si>
  <si>
    <t>Festyn: "Zielone Świątki w skansenie".</t>
  </si>
  <si>
    <t>Festyn: "Sobótka w skansenie".</t>
  </si>
  <si>
    <t>Festyn: "Dożynki w skansenie".</t>
  </si>
  <si>
    <t>28.</t>
  </si>
  <si>
    <t>Działania informacyjno-promocyjno-szkoleniowe dotyczące rozwoju przedsiębiorczości na obszarach wiejskich oraz wspólnych form działalności gospodarczej.</t>
  </si>
  <si>
    <t>29.</t>
  </si>
  <si>
    <t>Działania informacyjno-promocyjno-szkoleniowe dotyczące promocji produktu tradycyjnego i lokalnego oraz żywności wysokiej jakości.</t>
  </si>
  <si>
    <t>Promowanie wspólnych form gospodarczych, w tym grup producentów rolnych. Konferencja nt.: „Organizowanie i funkcjonowanie Grup Producentów Rolnych, w ramach działań PROW na lata 2007-2013.".</t>
  </si>
  <si>
    <t>Publikacja „Aktywność kobiet wiejskich”.</t>
  </si>
  <si>
    <t>Porejestrowe Doświadczalnictwo Odmianowe i Rolnicze w celu stworzenia Listy Zalecanych Odmian Roślin do Uprawy.</t>
  </si>
  <si>
    <t>Publikacja i film dotyczące gęsi pomorskiej.</t>
  </si>
  <si>
    <t>Organizacja konferencji naukowej dotyczącej zachowawczych ras zwierząt oraz dawnych odmian drzew owocowych występujących na Pomorzu.</t>
  </si>
  <si>
    <t xml:space="preserve">Zrównoważony rozwój naszej przestrzeni – świadome kształtowanie otoczenia.  
Cz. I Kilkudniowe warsztaty poświęcone gospodarce przestrzennej dla liderów wiejskich w tym sołtysów i rad sołeckich.   </t>
  </si>
  <si>
    <t>Organizacja  i udział w wizytach studyjnych, w tym także koszty związane z przyjęciem  zagranicznych delegacji na terenie województwa.</t>
  </si>
  <si>
    <t>Szkolenia tematyczne dla dolnośląskich LGD zgodnie ze zgłoszonymi przez nie potrzebami.</t>
  </si>
  <si>
    <t xml:space="preserve">ok. 2 rocznie 
Zakres prac:
organizacja szkoleń, zapewnienie ekspertów, moderatorów, wykładowców, ewentualnie opracowanie i wydanie materiałów szkoleniowych.
</t>
  </si>
  <si>
    <t>Finansowanie Dolnośląskiej Sieci Partnerstw LGD.</t>
  </si>
  <si>
    <t xml:space="preserve">W zależności od liczby potrzeb zgłoszonych przez  Dolnośląską Sieć Partnerstw LGD oraz dostępności środków. 
Projekt sieciujący KSOW Zakres finansowania w ramach KSOW, m.in.: 
• finansowanie spotkań członków Dolnośląskiej Sieci Partnerstw LGD. Wskaźnik min. 2 rocznie.
• współfinansowanie konferencji wojewódzkiej dotyczącej realizacji osi IV LEADER w przyszłym okresie programowania z uwzględnieniem wielofunduszowych lokalnych strategii rozwoju. Wskaźnik 1 rocznie - (2013).
• współfinansowanie spotkań grup tematycznych w zakresie wdrażania LEADER, produktów lokalnych, odnowy wsi, ochrony krajobrazu i dziedzictwa wiejskiego w sytuacji ich utworzenia. Wskaźnik: w miarę zgłaszanych potrzeb.
• współfinansowanie wyjazdów krajowych i zagranicznych dla przedstawicieli Dolnośląskiej Sieci Partnerstw LGD celem udziału w wydarzeniach dotyczących LEADER. Wskaźnik: w miarę zgłaszanych potrzeb.
• Spartakiada partnerów Krajowej Sieci Obszarów 
</t>
  </si>
  <si>
    <t xml:space="preserve">Udział  partnerów KSOW 
w seminariach wyjazdowych organizowanych przez Europejskie Stowarzyszenie Rozwoju Obszarów Wiejskich i Odnowy Wsi ARGE.
</t>
  </si>
  <si>
    <t xml:space="preserve">W zależności od liczby seminariów oferowanych przez ARGE i zainteresowania partnerów KSOW, 
min. 1. Zakres finansowania: usługa transportowa, koszt uczestnictwa, koszt tłumacza, ewentualnie nocleg i wyżywienie   
</t>
  </si>
  <si>
    <t xml:space="preserve">Seminarium dla członków ESRDK i osób zainteresowanych. </t>
  </si>
  <si>
    <t>1 rocznie.
Organizacja szkoleń, zapewnienie ekspertów, moderatorów, wykładowców, opracowanie i wydanie materiałów szkoleniowych.</t>
  </si>
  <si>
    <t xml:space="preserve">Na szczeblu krajowym i międzynarodowym w tym wyjazdy studyjne. </t>
  </si>
  <si>
    <t xml:space="preserve">Organizacja szkoleń tematycznych dla LGD, konsultacji oraz spotkań – tematyka tych działań dotyczyć będzie nie tylko zagadnień merytorycznych związanych z wdrażaniem Lokalnych Strategii Rozwoju, lecz także umiejętności członków LGD i pracowników ich biur niezbędnych do budowania lokalnych więzi i kreowania oddolnych inicjatyw.
</t>
  </si>
  <si>
    <t xml:space="preserve">Szkolenia (nabywanie oraz doskonalenie umiejętności), szkolenia tematyczne, warsztaty, spotkania
Szkolenia odpowiadające potrzebom LGD
(w tym pracownicy
SR KSOW)
</t>
  </si>
  <si>
    <t>Forum LGD wraz ze wsparciem merytorycznym.</t>
  </si>
  <si>
    <t>Audyty Zrównoważonego Rozwoju.</t>
  </si>
  <si>
    <t>Ewaluacja - Metody, narzędzia i praktyczne rozwiązania w obszarze oceny realizacji stanu wdrażania LSR.</t>
  </si>
  <si>
    <t>Spartakiada LGD.</t>
  </si>
  <si>
    <t>Działania Pomorskiej Sieci Leader oraz pomorskich LGD, w tym wykonanie ekspertyzy, warsztaty, szkolenia, wyjazdy studyjne.</t>
  </si>
  <si>
    <t>Organizacja i udział w szkoleniach, konferencjach, warsztatach, wizytach studyjnych oraz spotkaniach mających na celu  wymianę doświadczeń pomiędzy LGD z województwa warmińsko-mazurskiego i innych województw.</t>
  </si>
  <si>
    <t xml:space="preserve">min. 1
We współpracy z Dolnośląskim Ośrodkiem Doradztwa Rolniczego we Wrocławiu </t>
  </si>
  <si>
    <t xml:space="preserve">I oraz II 
Dolnośląskie Spotkania Klubów 4H
</t>
  </si>
  <si>
    <t>W zależności od dostępności środków;
Gadżety promocyjne (w tym gadżety w postaci produktów regionalnych tj. konfitury, miód itp.)</t>
  </si>
  <si>
    <t xml:space="preserve">Wydawnictwa dotyczące rozwoju obszarów wiejskich (wydawnictwa tematyczne dotyczące zagadnień istotnych dla rozwoju małopolskich wsi), wydawnictwa /albumy/ ulotki promujące działania LGD i obszar ich funkcjonowania, itp. 
</t>
  </si>
  <si>
    <r>
      <t xml:space="preserve">Upowszechnianie i promocja działań KSOW w mediach </t>
    </r>
    <r>
      <rPr>
        <sz val="10"/>
        <rFont val="Times New Roman"/>
        <family val="1"/>
      </rPr>
      <t>w tym poszerzenie ilości użytkowników stron internetowych realizowanych przez KSOW.</t>
    </r>
  </si>
  <si>
    <t>Finasowanie stoiska KSOW.</t>
  </si>
  <si>
    <r>
      <t xml:space="preserve">Informatory </t>
    </r>
    <r>
      <rPr>
        <sz val="10"/>
        <rFont val="Times New Roman"/>
        <family val="1"/>
      </rPr>
      <t>/foldery / broszury / publikacje.</t>
    </r>
  </si>
  <si>
    <t>Materiały promocyjne KSOW.</t>
  </si>
  <si>
    <t>Składka członkowska w Europejskiej Sieci Regionalnego Dziedzictwa Kulinarnego ESRDK, zakup logo ESRDK obligatoryjnego dla członków Europejskiej Sieci Regionalnego Dziedzictwa Kulinarnego oraz opłata konferencyjna w ramach FORUM ESRDK</t>
  </si>
  <si>
    <t xml:space="preserve">Organizacja i udział w regionalnych prezentacjach i wydarzeniach targowo - wystawienniczych w kraju i zagranicą o tematyce szeroko pojętego rolnictwa, obszarów wiejskich, dziedzictwa kulinarnego, przemysłu spożywczego, tradycyjnych produktów regionalnych i lokalnych  </t>
  </si>
  <si>
    <t xml:space="preserve">min. 10 rocznie ;
- Regionalna Wystawa Zwierząt Hodowlanych w Piotrowicach;
- Prezentacje stołów i tradycji wielkanocnych i bożonarodzeniowych;
- Lista Produktów Tradycyjnych;
- regionalne i ogólnopolskie festiwale promujące kulturę ludową;
- przeglądy tradycji ludowej w formie m.in. festiwali o zasięgu regionalnym i ponadregionalnym, sztuki ludowej;
- prezentacja wojewódzka „Dary Jesieni – Dolnośląskie Święto Owoców i Warzyw”; 
- Dolnośląska wieś zaprasza;
- „Ekologiczny Dzień Dziecka – Żyjemy w zgodzie z naturą”; 
- Targi, m.in.
1. Międzynarodowe Targi Grüne Woche w Berlinie 2012, 2013, 
2. Międzynarodowe Targi BioFach w Norymberdze (2012);
3. Międzynarodowe Targi Turystyki Wiejskiej i Agroturystyki AGROTRAVEL projekt sieciujący 2012,2013
4. Międzynarodowe Targi Spożywcze Anuga (2013) 
5. Targi Smaki Regionów 2012, 2013;
6. Targi Naturalnej Żywności NATURA FOOD 2012, 2013;
7. Targi w Europie Wschodniej, 2013
- inne imprezy wystawiennicze promujące produkty tradycyjne i regionalne. Zakres finansowania: m. in. wynajem powierzchni wystawienniczej, organizacja transportu, organizacja stoisk, zakup artykułów spożywczych, zakup biletów wstępu, zakup nagród i upominków, noclegowej, obsługi artystycznej, promocji wydarzeń, zabezpieczenia medycznego i zaplecza sanitarnego;
</t>
  </si>
  <si>
    <t xml:space="preserve">Udział Województwa Lubuskiego 
w wydarzeniach targowo – wystawienniczych o tematyce związanej z systemami jakości żywności i turystyki wiejskiej oraz rozwojem obszarów wiejskich w kraju i zagranicą. 
</t>
  </si>
  <si>
    <t xml:space="preserve">Min. 2 rocznie.
Planowany jest udział w najważniejszych targach krajowych i zagranicznych takich jak: Grüne Woche, Agrotravel, Polagra Food, Natura Food i inne.
</t>
  </si>
  <si>
    <t xml:space="preserve">Wyjazdy w celu wymiany informacji, doświadczeń i know-how z zakresu rozwoju obszarów wiejskich – tematyka wizyt uzależniona zostanie od potrzeb zgłaszanych przez partnerów KSOW. Warunkiem realizacji tematycznego wyjazdu jest zaangażowanie partnerów KSOW z różnych obszarów Małopolski. Istnieje możliwość realizacji wyjazdów tematycznych dla laureatów konkursów wymienionych w pkt. 3.1., dotyczących najlepszych projektów realizowanych na obszarach wiejskich. </t>
  </si>
  <si>
    <t xml:space="preserve">Wizyty studyjne krajowe, zagraniczne
Uczestnikami mogą być: partnerzy KSOW
i pracownicy
SR KSOW.
Wybór uczestników wyjazdów uzależniony będzie od ich tematyki, szczególna uwaga zostanie zwrócona na możliwość wykorzystania efektów wizyty studyjnej w Małopolsce
(np. wykorzystanie dobrych praktyk).
</t>
  </si>
  <si>
    <t>Organizacja współpracy międzyterytorialnej i międzynarodowej w zakresie przedsiębiorczości na obszarach wiejskich oraz wspólnych form działalności gospodarczej.</t>
  </si>
  <si>
    <t>Organizacja krajowych i zagranicznych wyjazdów studyjnych oraz szkoleń sprzyjających wymianie doświadczeń pomiędzy grupami producentów i podnoszeniu ich kompetencji.</t>
  </si>
  <si>
    <t>Wyjazd studyjno – informacyjny dla producentów żywności ekologicznej  i kadry doradczej pn. Produkcja -przetwórstwo - promocja żywności ekologicznej.</t>
  </si>
  <si>
    <t>Wsparcie kompetencji kadry nauczycielskiej szkół rolniczych w województwie podlaskim w zakresie zrównoważonego rozwoju oraz nowych wyzwań Wspólnej Polityki Rolnej.</t>
  </si>
  <si>
    <t>Organizacja praktycznych zajęć terenowych prezentujących dobre przykłady w zakresie zrównoważonego rozwoju dla młodzieży uczęszczającej do szkół rolniczych w województwie podlaskim.</t>
  </si>
  <si>
    <t>Organizacja przedsięwzięć prezentujących dobre przykłady w zakresie zrównoważonego rozwoju skierowanych do uczniów i kadry nauczycielskiej szkół kształcących w przedmiotach związanych z rolnictwem i rozwojem obszarów wiejskich.</t>
  </si>
  <si>
    <t>Organizacja współpracy międzyterytorialnej i międzynarodowej w zakresie zachowania i ochrony tradycji oraz dziedzictwa i krajobrazu kulturowego wsi oraz wzmacniania efektywności realizacji zadań przez lokalne grupy działania w tym aktywizacji społeczności wiejskiej oraz budowy i realizacji lokalnych strategii rozwoju.</t>
  </si>
  <si>
    <t xml:space="preserve">Promocja szeroko rozumianego rolnictwa i działalności mieszkańców obszarów wiejskich podczas imprez o charakterze regionalnym, krajowym i międzynarodowym, w tym produktu tradycyjnego i lokalnego oraz żywności wysokiej jakości.
</t>
  </si>
  <si>
    <t xml:space="preserve">Współpraca ze szkołami wyższymi i instytutami naukowo badawczymi -  poprzez m .in. organizację konferencji nt. ładu przestrzennego na terenach wiejskich, a także organizację olimpiady wiedzy i umiejętności rolniczych  </t>
  </si>
  <si>
    <t xml:space="preserve">2
We współpracy 
z Uniwersytetem Przyrodniczym we Wrocławiu. Zakres prac: wynajem sal, wydanie materiałów konferencyjnych, usługa noclegowa, usługa cateringowa 
</t>
  </si>
  <si>
    <t xml:space="preserve">1 rocznie;
Współpraca z Polsko – Czeskim Towarzystwem Naukowym i Wydziałem Nauk Społecznych Uniwersytetu Wrocławskiego  </t>
  </si>
  <si>
    <t xml:space="preserve">W zależności od liczby zgłoszeń partnerów oraz dostępności środków.
Udział w konferencjach, seminariach i szkoleniach na poziomie krajowym i międzynarodowym </t>
  </si>
  <si>
    <t>Współpraca regionalna i międzynarodowa z instytucjami zajmującymi się rozwojem obszarów wiejskich – wizyty partnerów zagranicznych w Małopolsce, spotkania partnerów KSOW z całej Małopolski.</t>
  </si>
  <si>
    <t xml:space="preserve">Spotkania, fora dyskusyjne, organizacja wizyt partnerów z kraju i zagranicy
w województwie, udział w wystawach rolniczych w celu wymiany doświadczeń
</t>
  </si>
  <si>
    <t>Lista produktów tradycyjnych i SLOW FOOD razem! (w tym stworzenie bazy danych produktów z województwa podlaskiego oraz publikacja wyników w formie strony internetowej oraz cykl działań informacyjno-promocyjnych adresowanych do mieszkańców województwa podlaskiego, a zwłaszcza dzieci i młodzieży).</t>
  </si>
  <si>
    <t>Obsługa techniczna Grupy Roboczej oraz Partnerów KSOW wraz ze wsparciem eksperckim</t>
  </si>
  <si>
    <t>Wyjazd studyjny do Niemiec.</t>
  </si>
  <si>
    <t>Wyjazd studyjny doHiszpanii.</t>
  </si>
  <si>
    <t xml:space="preserve">„Kaszuby nad Biebrzą dla kobiet wiejskich” - wyjazd studyjny do województwa podlaskiego w celu wymiany doświadczeń.  </t>
  </si>
  <si>
    <t>Powołanie grup tematycznych                            i organizacja spotkań   tych grup.</t>
  </si>
  <si>
    <t>Wspieranie i organizacja działań organizacji pozarządowych działających w zakresie rozwoju obszarów wiejskich.</t>
  </si>
  <si>
    <t>Wspieranie działań partnerów KSOW działających w zakresie rozwoju obszarów wiejskich.</t>
  </si>
  <si>
    <t>Publikacja o tradycji i kulturze Dolnego Śląska .</t>
  </si>
  <si>
    <t>Krajowe i regionalne spotkania i seminaria dotyczące rozwoju obszarów wiejskich, w szczególności rozwoju przedsiębiorczości oraz wspólnych form działalności gospodarczej i rolniczej.</t>
  </si>
  <si>
    <t>1 rocznie
Badania naukowe, ekspertyzy, opracowania, spotkania, seminaria lub konferencje.</t>
  </si>
  <si>
    <t xml:space="preserve">Analiza bieżącej sytuacji oraz zmian zachodzących na obszarach wiejskich Małopolski,  w szczególności pod kątem dalszych potrzeb i kierunków ich rozwoju. Określenie tematyki badań oraz sposobu wykorzystania ich wyników będzie uzależnione od potrzeb w tym zakresie związanych z przygotowywaniem dokumentów
i założeń realizacyjnych dot. okresu programowania 2014-2020.
</t>
  </si>
  <si>
    <t xml:space="preserve">Badania naukowe, ekspertyzy, opracowania.
Szczególna uwaga zostanie skierowana na badanie tzw. wartości dodanej wytworzonej
w wyniku realizacji inicjatyw oddolnych
</t>
  </si>
  <si>
    <t>Organizacja cyklu seminariów nt. Wspólna Polityka Rolna po 2013 roku i jej skutki dla podlaskiego rolnictwa.</t>
  </si>
  <si>
    <t>Konferencja pn. „Wspólna Polityka Rolna w nowej perspektywie finansowej Unii Europejskiej – jej znaczenie dla przyszłości pomorskiej wsi”.</t>
  </si>
  <si>
    <t xml:space="preserve">Cykl konferencji pod hasłem „Teraźniejszość i przyszłość drobnych gospodarstw rolnych w Unii Europejskiej”. </t>
  </si>
  <si>
    <t>Wymiana doświadczeń w zakresie wdrażania polityki rozwoju obszarów wiejskich oraz wyznaczania kierunków rozwoju rolnictwa                 i obszarów wiejskich województwa śląskiego, w tym dla celów planowania długookresowego.</t>
  </si>
  <si>
    <t xml:space="preserve">Badania naukowe, ekspertyzy, opnie, analizy itp.
</t>
  </si>
  <si>
    <t xml:space="preserve">Analizy, ekspertyzy dotyczące rozwoju obszarów wiejskich w województwie warmińsko-mazurskim oraz opracowanie programów wojewódzkich 
w zakresie rozwoju obszarów wiejskich.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</si>
</sst>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64">
    <font>
      <sz val="11"/>
      <color theme="1"/>
      <name val="Czcionka tekstu podstawowego"/>
      <family val="2"/>
    </font>
    <font>
      <sz val="11"/>
      <color indexed="8"/>
      <name val="Czcionka tekstu podstawowego"/>
      <family val="2"/>
    </font>
    <font>
      <b/>
      <sz val="11"/>
      <color indexed="8"/>
      <name val="Times New Roman"/>
      <family val="1"/>
    </font>
    <font>
      <b/>
      <sz val="12"/>
      <color indexed="8"/>
      <name val="Times New Roman"/>
      <family val="1"/>
    </font>
    <font>
      <sz val="12"/>
      <color indexed="8"/>
      <name val="Czcionka tekstu podstawowego"/>
      <family val="2"/>
    </font>
    <font>
      <sz val="12"/>
      <color indexed="8"/>
      <name val="Times New Roman"/>
      <family val="1"/>
    </font>
    <font>
      <sz val="11"/>
      <color indexed="8"/>
      <name val="Times New Roman"/>
      <family val="1"/>
    </font>
    <font>
      <sz val="10"/>
      <color indexed="8"/>
      <name val="Czcionka tekstu podstawowego"/>
      <family val="2"/>
    </font>
    <font>
      <sz val="10"/>
      <color indexed="8"/>
      <name val="Times New Roman"/>
      <family val="1"/>
    </font>
    <font>
      <b/>
      <sz val="10"/>
      <color indexed="8"/>
      <name val="Times New Roman"/>
      <family val="1"/>
    </font>
    <font>
      <b/>
      <sz val="11"/>
      <color indexed="8"/>
      <name val="Czcionka tekstu podstawowego"/>
      <family val="2"/>
    </font>
    <font>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4"/>
      <color indexed="8"/>
      <name val="Times New Roman"/>
      <family val="1"/>
    </font>
    <font>
      <sz val="14"/>
      <color indexed="8"/>
      <name val="Times New Roman"/>
      <family val="1"/>
    </font>
    <font>
      <sz val="14"/>
      <color indexed="8"/>
      <name val="Czcionka tekstu podstawowego"/>
      <family val="2"/>
    </font>
    <font>
      <b/>
      <sz val="14"/>
      <color indexed="8"/>
      <name val="Czcionka tekstu podstawowego"/>
      <family val="0"/>
    </font>
    <font>
      <i/>
      <sz val="10"/>
      <color indexed="8"/>
      <name val="Times New Roman"/>
      <family val="1"/>
    </font>
    <font>
      <sz val="11"/>
      <color indexed="8"/>
      <name val="Sylfae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Times New Roman"/>
      <family val="1"/>
    </font>
    <font>
      <sz val="10"/>
      <color theme="1"/>
      <name val="Czcionka tekstu podstawowego"/>
      <family val="2"/>
    </font>
    <font>
      <sz val="11"/>
      <color theme="1"/>
      <name val="Times New Roman"/>
      <family val="1"/>
    </font>
    <font>
      <b/>
      <sz val="11"/>
      <color theme="1"/>
      <name val="Times New Roman"/>
      <family val="1"/>
    </font>
    <font>
      <b/>
      <sz val="14"/>
      <color theme="1"/>
      <name val="Times New Roman"/>
      <family val="1"/>
    </font>
    <font>
      <sz val="14"/>
      <color theme="1"/>
      <name val="Times New Roman"/>
      <family val="1"/>
    </font>
    <font>
      <sz val="14"/>
      <color theme="1"/>
      <name val="Czcionka tekstu podstawowego"/>
      <family val="2"/>
    </font>
    <font>
      <b/>
      <sz val="14"/>
      <color theme="1"/>
      <name val="Czcionka tekstu podstawowego"/>
      <family val="0"/>
    </font>
    <font>
      <b/>
      <sz val="10"/>
      <color theme="1"/>
      <name val="Times New Roman"/>
      <family val="1"/>
    </font>
    <font>
      <sz val="12"/>
      <color theme="1"/>
      <name val="Times New Roman"/>
      <family val="1"/>
    </font>
    <font>
      <sz val="10"/>
      <color rgb="FF000000"/>
      <name val="Times New Roman"/>
      <family val="1"/>
    </font>
    <font>
      <b/>
      <sz val="12"/>
      <color theme="1"/>
      <name val="Times New Roman"/>
      <family val="1"/>
    </font>
    <font>
      <sz val="12"/>
      <color theme="1"/>
      <name val="Czcionka tekstu podstawowego"/>
      <family val="2"/>
    </font>
    <font>
      <i/>
      <sz val="10"/>
      <color theme="1"/>
      <name val="Times New Roman"/>
      <family val="1"/>
    </font>
    <font>
      <sz val="11"/>
      <color theme="1"/>
      <name val="Sylfae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indexed="5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bottom/>
    </border>
    <border>
      <left/>
      <right style="medium">
        <color rgb="FF000000"/>
      </right>
      <top/>
      <bottom/>
    </border>
    <border>
      <left style="medium"/>
      <right/>
      <top style="medium"/>
      <bottom style="medium"/>
    </border>
    <border>
      <left/>
      <right/>
      <top style="medium"/>
      <bottom style="mediu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color indexed="63"/>
      </bottom>
    </border>
    <border>
      <left/>
      <right/>
      <top style="thin"/>
      <bottom>
        <color indexed="63"/>
      </bottom>
    </border>
    <border>
      <left/>
      <right style="thin"/>
      <top style="thin"/>
      <bottom>
        <color indexed="63"/>
      </bottom>
    </border>
    <border>
      <left style="thin"/>
      <right/>
      <top>
        <color indexed="63"/>
      </top>
      <bottom style="thin"/>
    </border>
    <border>
      <left/>
      <right/>
      <top>
        <color indexed="63"/>
      </top>
      <bottom style="thin"/>
    </border>
    <border>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270">
    <xf numFmtId="0" fontId="0" fillId="0" borderId="0" xfId="0" applyAlignment="1">
      <alignment/>
    </xf>
    <xf numFmtId="0" fontId="3" fillId="33" borderId="10" xfId="0" applyFont="1" applyFill="1" applyBorder="1" applyAlignment="1">
      <alignment horizontal="center" wrapText="1"/>
    </xf>
    <xf numFmtId="0" fontId="49" fillId="0" borderId="10" xfId="0" applyFont="1" applyBorder="1" applyAlignment="1">
      <alignment wrapText="1"/>
    </xf>
    <xf numFmtId="0" fontId="49" fillId="0" borderId="10" xfId="0" applyFont="1" applyBorder="1" applyAlignment="1">
      <alignment vertical="top"/>
    </xf>
    <xf numFmtId="0" fontId="49" fillId="0" borderId="10" xfId="0" applyFont="1" applyBorder="1" applyAlignment="1">
      <alignment vertical="top" wrapText="1"/>
    </xf>
    <xf numFmtId="0" fontId="49" fillId="0" borderId="0" xfId="0" applyFont="1" applyAlignment="1">
      <alignment wrapText="1"/>
    </xf>
    <xf numFmtId="0" fontId="50" fillId="0" borderId="0" xfId="0" applyFont="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left" vertical="top" wrapText="1"/>
    </xf>
    <xf numFmtId="0" fontId="51" fillId="0" borderId="0" xfId="0" applyFont="1" applyAlignment="1">
      <alignment/>
    </xf>
    <xf numFmtId="0" fontId="52" fillId="0" borderId="0" xfId="0" applyFont="1" applyAlignment="1">
      <alignment/>
    </xf>
    <xf numFmtId="0" fontId="0" fillId="33" borderId="10" xfId="0" applyFill="1" applyBorder="1" applyAlignment="1">
      <alignment/>
    </xf>
    <xf numFmtId="0" fontId="53" fillId="34" borderId="11" xfId="0" applyFont="1" applyFill="1" applyBorder="1" applyAlignment="1">
      <alignment horizontal="center" wrapText="1"/>
    </xf>
    <xf numFmtId="0" fontId="53" fillId="34" borderId="12" xfId="0" applyFont="1" applyFill="1" applyBorder="1" applyAlignment="1">
      <alignment horizontal="center" wrapText="1"/>
    </xf>
    <xf numFmtId="0" fontId="54" fillId="35" borderId="13" xfId="0" applyFont="1" applyFill="1" applyBorder="1" applyAlignment="1">
      <alignment vertical="top" wrapText="1"/>
    </xf>
    <xf numFmtId="0" fontId="54" fillId="35" borderId="14" xfId="0" applyFont="1" applyFill="1" applyBorder="1" applyAlignment="1">
      <alignment vertical="top" wrapText="1"/>
    </xf>
    <xf numFmtId="4" fontId="54" fillId="35" borderId="14" xfId="0" applyNumberFormat="1" applyFont="1" applyFill="1" applyBorder="1" applyAlignment="1">
      <alignment horizontal="center" vertical="top" wrapText="1"/>
    </xf>
    <xf numFmtId="0" fontId="54" fillId="35" borderId="15" xfId="0" applyFont="1" applyFill="1" applyBorder="1" applyAlignment="1">
      <alignment vertical="top" wrapText="1"/>
    </xf>
    <xf numFmtId="0" fontId="54" fillId="35" borderId="16" xfId="0" applyFont="1" applyFill="1" applyBorder="1" applyAlignment="1">
      <alignment vertical="top" wrapText="1"/>
    </xf>
    <xf numFmtId="4" fontId="54" fillId="35" borderId="16" xfId="0" applyNumberFormat="1" applyFont="1" applyFill="1" applyBorder="1" applyAlignment="1">
      <alignment horizontal="center" vertical="top" wrapText="1"/>
    </xf>
    <xf numFmtId="0" fontId="55" fillId="34" borderId="17" xfId="0" applyFont="1" applyFill="1" applyBorder="1" applyAlignment="1">
      <alignment/>
    </xf>
    <xf numFmtId="0" fontId="56" fillId="34" borderId="18" xfId="0" applyFont="1" applyFill="1" applyBorder="1" applyAlignment="1">
      <alignment/>
    </xf>
    <xf numFmtId="4" fontId="56" fillId="34" borderId="19" xfId="0" applyNumberFormat="1" applyFont="1" applyFill="1" applyBorder="1" applyAlignment="1">
      <alignment horizontal="center"/>
    </xf>
    <xf numFmtId="0" fontId="2" fillId="0" borderId="0" xfId="0" applyFont="1" applyAlignment="1">
      <alignment/>
    </xf>
    <xf numFmtId="4" fontId="51" fillId="0" borderId="10" xfId="0" applyNumberFormat="1" applyFont="1" applyBorder="1" applyAlignment="1">
      <alignment vertical="center"/>
    </xf>
    <xf numFmtId="4" fontId="52" fillId="0" borderId="10" xfId="0" applyNumberFormat="1" applyFont="1" applyBorder="1" applyAlignment="1">
      <alignment vertical="center"/>
    </xf>
    <xf numFmtId="4" fontId="51" fillId="0" borderId="0" xfId="0" applyNumberFormat="1" applyFont="1" applyAlignment="1">
      <alignment/>
    </xf>
    <xf numFmtId="4" fontId="51" fillId="0" borderId="10" xfId="0" applyNumberFormat="1" applyFont="1" applyBorder="1" applyAlignment="1">
      <alignment/>
    </xf>
    <xf numFmtId="4" fontId="51" fillId="0" borderId="0" xfId="0" applyNumberFormat="1" applyFont="1" applyAlignment="1">
      <alignment vertical="center"/>
    </xf>
    <xf numFmtId="4" fontId="52" fillId="0" borderId="10" xfId="0" applyNumberFormat="1" applyFont="1" applyBorder="1" applyAlignment="1">
      <alignment/>
    </xf>
    <xf numFmtId="0" fontId="50" fillId="0" borderId="10" xfId="0" applyFont="1" applyBorder="1" applyAlignment="1">
      <alignment vertical="top"/>
    </xf>
    <xf numFmtId="0" fontId="5" fillId="0" borderId="0" xfId="0" applyFont="1" applyAlignment="1">
      <alignment vertical="top"/>
    </xf>
    <xf numFmtId="0" fontId="3" fillId="0" borderId="0" xfId="0" applyFont="1" applyAlignment="1">
      <alignment horizontal="left" vertical="top"/>
    </xf>
    <xf numFmtId="0" fontId="0" fillId="0" borderId="0" xfId="0" applyAlignment="1">
      <alignment vertical="top"/>
    </xf>
    <xf numFmtId="0" fontId="49" fillId="0" borderId="0" xfId="0" applyFont="1" applyAlignment="1">
      <alignment vertical="top"/>
    </xf>
    <xf numFmtId="0" fontId="50" fillId="0" borderId="0" xfId="0" applyFont="1" applyAlignment="1">
      <alignment vertical="top"/>
    </xf>
    <xf numFmtId="0" fontId="0" fillId="0" borderId="10" xfId="0" applyBorder="1" applyAlignment="1">
      <alignment/>
    </xf>
    <xf numFmtId="0" fontId="49" fillId="0" borderId="0" xfId="0" applyFont="1" applyAlignment="1">
      <alignment vertical="top" wrapText="1"/>
    </xf>
    <xf numFmtId="0" fontId="49" fillId="0" borderId="10" xfId="0" applyFont="1" applyBorder="1" applyAlignment="1">
      <alignment/>
    </xf>
    <xf numFmtId="4" fontId="49" fillId="0" borderId="10" xfId="0" applyNumberFormat="1" applyFont="1" applyBorder="1" applyAlignment="1">
      <alignment vertical="center"/>
    </xf>
    <xf numFmtId="0" fontId="49" fillId="33" borderId="10" xfId="0" applyFont="1" applyFill="1" applyBorder="1" applyAlignment="1">
      <alignment/>
    </xf>
    <xf numFmtId="4" fontId="57" fillId="0" borderId="10" xfId="0" applyNumberFormat="1" applyFont="1" applyBorder="1" applyAlignment="1">
      <alignment vertical="center"/>
    </xf>
    <xf numFmtId="0" fontId="44" fillId="19" borderId="20" xfId="0" applyFont="1" applyFill="1" applyBorder="1" applyAlignment="1">
      <alignment/>
    </xf>
    <xf numFmtId="0" fontId="0" fillId="19" borderId="21" xfId="0" applyFill="1" applyBorder="1" applyAlignment="1">
      <alignment/>
    </xf>
    <xf numFmtId="4" fontId="52" fillId="19" borderId="22" xfId="0" applyNumberFormat="1" applyFont="1" applyFill="1" applyBorder="1" applyAlignment="1">
      <alignment vertical="center"/>
    </xf>
    <xf numFmtId="4" fontId="51" fillId="36" borderId="10" xfId="0" applyNumberFormat="1" applyFont="1" applyFill="1" applyBorder="1" applyAlignment="1">
      <alignment vertical="center"/>
    </xf>
    <xf numFmtId="0" fontId="58" fillId="19" borderId="21" xfId="0" applyFont="1" applyFill="1" applyBorder="1" applyAlignment="1">
      <alignment/>
    </xf>
    <xf numFmtId="0" fontId="49" fillId="0" borderId="10" xfId="0" applyFont="1" applyBorder="1" applyAlignment="1">
      <alignment/>
    </xf>
    <xf numFmtId="0" fontId="59" fillId="0" borderId="11" xfId="0" applyFont="1" applyBorder="1" applyAlignment="1">
      <alignment vertical="top" wrapText="1"/>
    </xf>
    <xf numFmtId="0" fontId="49" fillId="0" borderId="11" xfId="0" applyFont="1" applyBorder="1" applyAlignment="1">
      <alignment vertical="top" wrapText="1"/>
    </xf>
    <xf numFmtId="0" fontId="49" fillId="0" borderId="15" xfId="0" applyFont="1" applyBorder="1" applyAlignment="1">
      <alignment vertical="top" wrapText="1"/>
    </xf>
    <xf numFmtId="0" fontId="49" fillId="33" borderId="10" xfId="0" applyFont="1" applyFill="1" applyBorder="1" applyAlignment="1">
      <alignment wrapText="1"/>
    </xf>
    <xf numFmtId="0" fontId="49" fillId="33" borderId="10" xfId="0" applyFont="1" applyFill="1" applyBorder="1" applyAlignment="1">
      <alignment vertical="top" wrapText="1"/>
    </xf>
    <xf numFmtId="4" fontId="51" fillId="0" borderId="10" xfId="0" applyNumberFormat="1" applyFont="1" applyBorder="1" applyAlignment="1">
      <alignment/>
    </xf>
    <xf numFmtId="4" fontId="51" fillId="0" borderId="10" xfId="0" applyNumberFormat="1" applyFont="1" applyBorder="1" applyAlignment="1">
      <alignment vertical="top"/>
    </xf>
    <xf numFmtId="4" fontId="52" fillId="0" borderId="10" xfId="0" applyNumberFormat="1" applyFont="1" applyBorder="1" applyAlignment="1">
      <alignment vertical="top"/>
    </xf>
    <xf numFmtId="4" fontId="52" fillId="0" borderId="10" xfId="0" applyNumberFormat="1" applyFont="1" applyBorder="1" applyAlignment="1">
      <alignment/>
    </xf>
    <xf numFmtId="0" fontId="49" fillId="0" borderId="10" xfId="0" applyFont="1" applyBorder="1" applyAlignment="1">
      <alignment horizontal="center" vertical="top" wrapText="1"/>
    </xf>
    <xf numFmtId="0" fontId="49" fillId="33" borderId="10" xfId="0" applyFont="1" applyFill="1" applyBorder="1" applyAlignment="1">
      <alignment horizontal="center" vertical="top" wrapText="1"/>
    </xf>
    <xf numFmtId="0" fontId="49" fillId="33" borderId="10" xfId="0" applyFont="1" applyFill="1" applyBorder="1" applyAlignment="1">
      <alignment vertical="top"/>
    </xf>
    <xf numFmtId="0" fontId="49" fillId="33" borderId="10" xfId="0" applyFont="1" applyFill="1" applyBorder="1" applyAlignment="1">
      <alignment/>
    </xf>
    <xf numFmtId="0" fontId="57" fillId="33" borderId="10" xfId="0" applyFont="1" applyFill="1" applyBorder="1" applyAlignment="1">
      <alignment wrapText="1"/>
    </xf>
    <xf numFmtId="0" fontId="57" fillId="33" borderId="10" xfId="0" applyFont="1" applyFill="1" applyBorder="1" applyAlignment="1">
      <alignment/>
    </xf>
    <xf numFmtId="0" fontId="0" fillId="33" borderId="10" xfId="0" applyFill="1" applyBorder="1" applyAlignment="1">
      <alignment vertical="top" wrapText="1"/>
    </xf>
    <xf numFmtId="4" fontId="51" fillId="0" borderId="10" xfId="0" applyNumberFormat="1" applyFont="1" applyBorder="1" applyAlignment="1">
      <alignment wrapText="1"/>
    </xf>
    <xf numFmtId="4" fontId="52" fillId="0" borderId="10" xfId="0" applyNumberFormat="1" applyFont="1" applyBorder="1" applyAlignment="1">
      <alignment wrapText="1"/>
    </xf>
    <xf numFmtId="0" fontId="51" fillId="33" borderId="10" xfId="0" applyFont="1" applyFill="1" applyBorder="1" applyAlignment="1">
      <alignment vertical="top" wrapText="1"/>
    </xf>
    <xf numFmtId="0" fontId="51" fillId="33" borderId="10" xfId="0" applyFont="1" applyFill="1" applyBorder="1" applyAlignment="1">
      <alignment wrapText="1"/>
    </xf>
    <xf numFmtId="4" fontId="51" fillId="0" borderId="10" xfId="0" applyNumberFormat="1" applyFont="1" applyBorder="1" applyAlignment="1">
      <alignment vertical="top" wrapText="1"/>
    </xf>
    <xf numFmtId="0" fontId="58" fillId="0" borderId="10" xfId="0" applyFont="1" applyBorder="1" applyAlignment="1">
      <alignment vertical="top"/>
    </xf>
    <xf numFmtId="0" fontId="0" fillId="0" borderId="10" xfId="0" applyBorder="1" applyAlignment="1">
      <alignment vertical="top"/>
    </xf>
    <xf numFmtId="0" fontId="50" fillId="0" borderId="10" xfId="0" applyFont="1" applyBorder="1" applyAlignment="1">
      <alignment/>
    </xf>
    <xf numFmtId="0" fontId="59" fillId="0" borderId="0" xfId="0" applyFont="1" applyAlignment="1">
      <alignment vertical="top" wrapText="1"/>
    </xf>
    <xf numFmtId="0" fontId="51" fillId="0" borderId="10" xfId="0" applyFont="1" applyBorder="1" applyAlignment="1">
      <alignment vertical="top" wrapText="1"/>
    </xf>
    <xf numFmtId="0" fontId="0" fillId="33" borderId="10" xfId="0" applyFill="1" applyBorder="1" applyAlignment="1">
      <alignment vertical="top"/>
    </xf>
    <xf numFmtId="4" fontId="49" fillId="0" borderId="10" xfId="0" applyNumberFormat="1" applyFont="1" applyBorder="1" applyAlignment="1">
      <alignment vertical="top"/>
    </xf>
    <xf numFmtId="4" fontId="57" fillId="0" borderId="10" xfId="0" applyNumberFormat="1" applyFont="1" applyBorder="1" applyAlignment="1">
      <alignment vertical="top"/>
    </xf>
    <xf numFmtId="0" fontId="57" fillId="0" borderId="10" xfId="0" applyFont="1" applyBorder="1" applyAlignment="1">
      <alignment/>
    </xf>
    <xf numFmtId="0" fontId="49" fillId="36" borderId="10" xfId="0" applyFont="1" applyFill="1" applyBorder="1" applyAlignment="1">
      <alignment vertical="top"/>
    </xf>
    <xf numFmtId="0" fontId="49" fillId="36" borderId="10" xfId="0" applyFont="1" applyFill="1" applyBorder="1" applyAlignment="1">
      <alignment vertical="top" wrapText="1"/>
    </xf>
    <xf numFmtId="0" fontId="49" fillId="36" borderId="10" xfId="0" applyFont="1" applyFill="1" applyBorder="1" applyAlignment="1">
      <alignment/>
    </xf>
    <xf numFmtId="4" fontId="51" fillId="36" borderId="10" xfId="0" applyNumberFormat="1" applyFont="1" applyFill="1" applyBorder="1" applyAlignment="1">
      <alignment/>
    </xf>
    <xf numFmtId="0" fontId="0" fillId="36" borderId="0" xfId="0" applyFill="1" applyAlignment="1">
      <alignment/>
    </xf>
    <xf numFmtId="0" fontId="50" fillId="36" borderId="10" xfId="0" applyFont="1" applyFill="1" applyBorder="1" applyAlignment="1">
      <alignment vertical="top"/>
    </xf>
    <xf numFmtId="0" fontId="49" fillId="36" borderId="10" xfId="0" applyFont="1" applyFill="1" applyBorder="1" applyAlignment="1">
      <alignment wrapText="1"/>
    </xf>
    <xf numFmtId="4" fontId="51" fillId="36" borderId="10" xfId="0" applyNumberFormat="1" applyFont="1" applyFill="1" applyBorder="1" applyAlignment="1">
      <alignment/>
    </xf>
    <xf numFmtId="0" fontId="0" fillId="36" borderId="10" xfId="0" applyFill="1" applyBorder="1" applyAlignment="1">
      <alignment/>
    </xf>
    <xf numFmtId="0" fontId="8" fillId="36" borderId="10" xfId="0" applyFont="1" applyFill="1" applyBorder="1" applyAlignment="1">
      <alignment vertical="top" wrapText="1"/>
    </xf>
    <xf numFmtId="4" fontId="2" fillId="36" borderId="10" xfId="0" applyNumberFormat="1" applyFont="1" applyFill="1" applyBorder="1" applyAlignment="1">
      <alignment horizontal="right" vertical="center" wrapText="1"/>
    </xf>
    <xf numFmtId="0" fontId="49" fillId="36" borderId="10" xfId="0" applyFont="1" applyFill="1" applyBorder="1" applyAlignment="1">
      <alignment/>
    </xf>
    <xf numFmtId="0" fontId="8" fillId="36" borderId="20" xfId="0" applyFont="1" applyFill="1" applyBorder="1" applyAlignment="1">
      <alignment vertical="top"/>
    </xf>
    <xf numFmtId="0" fontId="0" fillId="33" borderId="20" xfId="0" applyFill="1" applyBorder="1" applyAlignment="1">
      <alignment/>
    </xf>
    <xf numFmtId="0" fontId="8" fillId="36" borderId="10" xfId="0" applyFont="1" applyFill="1" applyBorder="1" applyAlignment="1">
      <alignment vertical="top"/>
    </xf>
    <xf numFmtId="4" fontId="2" fillId="37" borderId="10" xfId="0" applyNumberFormat="1" applyFont="1" applyFill="1" applyBorder="1" applyAlignment="1">
      <alignment horizontal="right" wrapText="1"/>
    </xf>
    <xf numFmtId="2" fontId="49" fillId="36" borderId="10" xfId="0" applyNumberFormat="1" applyFont="1" applyFill="1" applyBorder="1" applyAlignment="1">
      <alignment vertical="top" wrapText="1"/>
    </xf>
    <xf numFmtId="2" fontId="8" fillId="36" borderId="10" xfId="0" applyNumberFormat="1" applyFont="1" applyFill="1" applyBorder="1" applyAlignment="1">
      <alignment vertical="top" wrapText="1"/>
    </xf>
    <xf numFmtId="0" fontId="0" fillId="36" borderId="0" xfId="0" applyFill="1" applyBorder="1" applyAlignment="1">
      <alignment/>
    </xf>
    <xf numFmtId="4" fontId="2" fillId="37" borderId="23" xfId="0" applyNumberFormat="1" applyFont="1" applyFill="1" applyBorder="1" applyAlignment="1">
      <alignment horizontal="right" wrapText="1"/>
    </xf>
    <xf numFmtId="4" fontId="58" fillId="0" borderId="0" xfId="0" applyNumberFormat="1" applyFont="1" applyAlignment="1">
      <alignment vertical="center"/>
    </xf>
    <xf numFmtId="0" fontId="58" fillId="0" borderId="0" xfId="0" applyFont="1" applyAlignment="1">
      <alignment/>
    </xf>
    <xf numFmtId="0" fontId="60" fillId="0" borderId="0" xfId="0" applyFont="1" applyAlignment="1">
      <alignment vertical="top"/>
    </xf>
    <xf numFmtId="0" fontId="60" fillId="0" borderId="0" xfId="0" applyFont="1" applyAlignment="1">
      <alignment/>
    </xf>
    <xf numFmtId="0" fontId="61" fillId="0" borderId="0" xfId="0" applyFont="1" applyAlignment="1">
      <alignment/>
    </xf>
    <xf numFmtId="4" fontId="58" fillId="0" borderId="0" xfId="0" applyNumberFormat="1" applyFont="1" applyAlignment="1">
      <alignment/>
    </xf>
    <xf numFmtId="0" fontId="49" fillId="38" borderId="10" xfId="0" applyFont="1" applyFill="1" applyBorder="1" applyAlignment="1">
      <alignment vertical="top" wrapText="1"/>
    </xf>
    <xf numFmtId="0" fontId="49" fillId="38" borderId="10" xfId="0" applyFont="1" applyFill="1" applyBorder="1" applyAlignment="1">
      <alignment wrapText="1"/>
    </xf>
    <xf numFmtId="0" fontId="8" fillId="0" borderId="10" xfId="0" applyFont="1" applyBorder="1" applyAlignment="1">
      <alignment vertical="top"/>
    </xf>
    <xf numFmtId="0" fontId="8" fillId="0" borderId="10" xfId="0" applyFont="1" applyBorder="1" applyAlignment="1">
      <alignment vertical="top" wrapText="1"/>
    </xf>
    <xf numFmtId="0" fontId="0" fillId="37" borderId="10" xfId="0" applyFill="1" applyBorder="1" applyAlignment="1">
      <alignment/>
    </xf>
    <xf numFmtId="0" fontId="0" fillId="39" borderId="10" xfId="0" applyFill="1" applyBorder="1" applyAlignment="1">
      <alignment/>
    </xf>
    <xf numFmtId="4" fontId="6" fillId="0" borderId="10" xfId="0" applyNumberFormat="1" applyFont="1" applyBorder="1" applyAlignment="1">
      <alignment vertical="center"/>
    </xf>
    <xf numFmtId="4" fontId="2" fillId="0" borderId="10" xfId="0" applyNumberFormat="1" applyFont="1" applyBorder="1" applyAlignment="1">
      <alignment vertical="center"/>
    </xf>
    <xf numFmtId="4" fontId="6" fillId="0" borderId="10" xfId="0" applyNumberFormat="1" applyFont="1" applyBorder="1" applyAlignment="1">
      <alignment/>
    </xf>
    <xf numFmtId="4" fontId="6" fillId="0" borderId="10" xfId="0" applyNumberFormat="1" applyFont="1" applyBorder="1" applyAlignment="1">
      <alignment/>
    </xf>
    <xf numFmtId="0" fontId="8" fillId="0" borderId="10" xfId="0" applyFont="1" applyBorder="1" applyAlignment="1">
      <alignment wrapText="1"/>
    </xf>
    <xf numFmtId="4" fontId="2" fillId="0" borderId="10" xfId="0" applyNumberFormat="1" applyFont="1" applyBorder="1" applyAlignment="1">
      <alignment/>
    </xf>
    <xf numFmtId="0" fontId="9" fillId="0" borderId="10" xfId="0" applyFont="1" applyBorder="1" applyAlignment="1">
      <alignment vertical="top" wrapText="1"/>
    </xf>
    <xf numFmtId="0" fontId="0" fillId="33" borderId="24" xfId="0" applyFill="1" applyBorder="1" applyAlignment="1">
      <alignment vertical="top"/>
    </xf>
    <xf numFmtId="4" fontId="51" fillId="0" borderId="24" xfId="0" applyNumberFormat="1" applyFont="1" applyBorder="1" applyAlignment="1">
      <alignment vertical="top"/>
    </xf>
    <xf numFmtId="0" fontId="7" fillId="0" borderId="0" xfId="0" applyFont="1" applyAlignment="1">
      <alignment vertical="top" wrapText="1"/>
    </xf>
    <xf numFmtId="0" fontId="4" fillId="0" borderId="0" xfId="0" applyFont="1" applyAlignment="1">
      <alignment vertical="top"/>
    </xf>
    <xf numFmtId="4" fontId="51" fillId="0" borderId="0" xfId="0" applyNumberFormat="1" applyFont="1" applyAlignment="1">
      <alignment vertical="top"/>
    </xf>
    <xf numFmtId="0" fontId="5" fillId="0" borderId="0" xfId="0" applyFont="1" applyAlignment="1">
      <alignment vertical="top" wrapText="1"/>
    </xf>
    <xf numFmtId="4" fontId="58" fillId="0" borderId="0" xfId="0" applyNumberFormat="1" applyFont="1" applyAlignment="1">
      <alignment vertical="top"/>
    </xf>
    <xf numFmtId="0" fontId="58" fillId="0" borderId="0" xfId="0" applyFont="1" applyAlignment="1">
      <alignment vertical="top"/>
    </xf>
    <xf numFmtId="0" fontId="3" fillId="33" borderId="10" xfId="0" applyFont="1" applyFill="1" applyBorder="1" applyAlignment="1">
      <alignment horizontal="center" vertical="top" wrapText="1"/>
    </xf>
    <xf numFmtId="0" fontId="3" fillId="33" borderId="10" xfId="0" applyFont="1" applyFill="1" applyBorder="1" applyAlignment="1">
      <alignment vertical="top"/>
    </xf>
    <xf numFmtId="4" fontId="6" fillId="36" borderId="10" xfId="0" applyNumberFormat="1" applyFont="1" applyFill="1" applyBorder="1" applyAlignment="1">
      <alignment vertical="top"/>
    </xf>
    <xf numFmtId="4" fontId="2" fillId="36" borderId="10" xfId="0" applyNumberFormat="1" applyFont="1" applyFill="1" applyBorder="1" applyAlignment="1">
      <alignment horizontal="right" vertical="top" wrapText="1"/>
    </xf>
    <xf numFmtId="0" fontId="0" fillId="36" borderId="0" xfId="0" applyFill="1" applyAlignment="1">
      <alignment vertical="top"/>
    </xf>
    <xf numFmtId="0" fontId="44" fillId="19" borderId="20" xfId="0" applyFont="1" applyFill="1" applyBorder="1" applyAlignment="1">
      <alignment vertical="top"/>
    </xf>
    <xf numFmtId="0" fontId="0" fillId="19" borderId="21" xfId="0" applyFill="1" applyBorder="1" applyAlignment="1">
      <alignment vertical="top"/>
    </xf>
    <xf numFmtId="4" fontId="52" fillId="19" borderId="22" xfId="0" applyNumberFormat="1" applyFont="1" applyFill="1" applyBorder="1" applyAlignment="1">
      <alignment vertical="top"/>
    </xf>
    <xf numFmtId="4" fontId="6" fillId="0" borderId="10" xfId="0" applyNumberFormat="1" applyFont="1" applyBorder="1" applyAlignment="1">
      <alignment vertical="top"/>
    </xf>
    <xf numFmtId="4" fontId="2" fillId="0" borderId="10" xfId="0" applyNumberFormat="1" applyFont="1" applyBorder="1" applyAlignment="1">
      <alignment vertical="top"/>
    </xf>
    <xf numFmtId="0" fontId="50" fillId="0" borderId="0" xfId="0" applyFont="1" applyAlignment="1">
      <alignment vertical="top" wrapText="1"/>
    </xf>
    <xf numFmtId="0" fontId="53" fillId="34" borderId="11" xfId="0" applyFont="1" applyFill="1" applyBorder="1" applyAlignment="1">
      <alignment horizontal="center" vertical="top" wrapText="1"/>
    </xf>
    <xf numFmtId="0" fontId="53" fillId="34" borderId="12" xfId="0" applyFont="1" applyFill="1" applyBorder="1" applyAlignment="1">
      <alignment horizontal="center" vertical="top" wrapText="1"/>
    </xf>
    <xf numFmtId="0" fontId="55" fillId="34" borderId="17" xfId="0" applyFont="1" applyFill="1" applyBorder="1" applyAlignment="1">
      <alignment vertical="top"/>
    </xf>
    <xf numFmtId="0" fontId="56" fillId="34" borderId="18" xfId="0" applyFont="1" applyFill="1" applyBorder="1" applyAlignment="1">
      <alignment vertical="top"/>
    </xf>
    <xf numFmtId="4" fontId="56" fillId="34" borderId="19" xfId="0" applyNumberFormat="1" applyFont="1" applyFill="1" applyBorder="1" applyAlignment="1">
      <alignment horizontal="center" vertical="top"/>
    </xf>
    <xf numFmtId="4" fontId="50" fillId="0" borderId="0" xfId="0" applyNumberFormat="1" applyFont="1" applyAlignment="1">
      <alignment vertical="top" wrapText="1"/>
    </xf>
    <xf numFmtId="0" fontId="44" fillId="0" borderId="20" xfId="0" applyFont="1" applyBorder="1" applyAlignment="1">
      <alignment vertical="top"/>
    </xf>
    <xf numFmtId="0" fontId="44" fillId="0" borderId="21" xfId="0" applyFont="1" applyBorder="1" applyAlignment="1">
      <alignment vertical="top"/>
    </xf>
    <xf numFmtId="0" fontId="44" fillId="0" borderId="22" xfId="0" applyFont="1" applyBorder="1" applyAlignment="1">
      <alignment vertical="top"/>
    </xf>
    <xf numFmtId="0" fontId="60" fillId="19" borderId="20" xfId="0" applyFont="1" applyFill="1" applyBorder="1" applyAlignment="1">
      <alignment vertical="top"/>
    </xf>
    <xf numFmtId="0" fontId="61" fillId="19" borderId="21" xfId="0" applyFont="1" applyFill="1" applyBorder="1" applyAlignment="1">
      <alignment vertical="top"/>
    </xf>
    <xf numFmtId="0" fontId="61" fillId="19" borderId="22" xfId="0" applyFont="1" applyFill="1" applyBorder="1" applyAlignment="1">
      <alignment vertical="top"/>
    </xf>
    <xf numFmtId="0" fontId="62" fillId="0" borderId="20" xfId="0" applyFont="1" applyBorder="1" applyAlignment="1">
      <alignment vertical="top" wrapText="1"/>
    </xf>
    <xf numFmtId="0" fontId="0" fillId="0" borderId="21" xfId="0" applyBorder="1" applyAlignment="1">
      <alignment vertical="top"/>
    </xf>
    <xf numFmtId="0" fontId="0" fillId="0" borderId="22" xfId="0" applyBorder="1" applyAlignment="1">
      <alignment vertical="top"/>
    </xf>
    <xf numFmtId="0" fontId="49" fillId="0" borderId="24" xfId="0" applyFont="1" applyBorder="1" applyAlignment="1">
      <alignment vertical="top"/>
    </xf>
    <xf numFmtId="0" fontId="49" fillId="0" borderId="23" xfId="0" applyFont="1" applyBorder="1" applyAlignment="1">
      <alignment vertical="top"/>
    </xf>
    <xf numFmtId="4" fontId="2" fillId="33" borderId="24" xfId="0" applyNumberFormat="1" applyFont="1" applyFill="1" applyBorder="1" applyAlignment="1">
      <alignment horizontal="center" vertical="top" wrapText="1"/>
    </xf>
    <xf numFmtId="4" fontId="51" fillId="33" borderId="25" xfId="0" applyNumberFormat="1" applyFont="1" applyFill="1" applyBorder="1" applyAlignment="1">
      <alignment vertical="top" wrapText="1"/>
    </xf>
    <xf numFmtId="4" fontId="51" fillId="33" borderId="23" xfId="0" applyNumberFormat="1" applyFont="1" applyFill="1" applyBorder="1" applyAlignment="1">
      <alignment vertical="top" wrapText="1"/>
    </xf>
    <xf numFmtId="0" fontId="3" fillId="19" borderId="10" xfId="0" applyFont="1" applyFill="1" applyBorder="1" applyAlignment="1">
      <alignment vertical="top" wrapText="1"/>
    </xf>
    <xf numFmtId="0" fontId="3" fillId="33" borderId="24" xfId="0" applyFont="1" applyFill="1" applyBorder="1" applyAlignment="1">
      <alignment horizontal="center" vertical="top" wrapText="1"/>
    </xf>
    <xf numFmtId="0" fontId="3" fillId="33" borderId="25" xfId="0" applyFont="1" applyFill="1" applyBorder="1" applyAlignment="1">
      <alignment horizontal="center" vertical="top" wrapText="1"/>
    </xf>
    <xf numFmtId="0" fontId="3" fillId="33" borderId="23" xfId="0" applyFont="1" applyFill="1" applyBorder="1" applyAlignment="1">
      <alignment horizontal="center" vertical="top" wrapText="1"/>
    </xf>
    <xf numFmtId="0" fontId="9" fillId="33" borderId="10" xfId="0" applyFont="1" applyFill="1" applyBorder="1" applyAlignment="1">
      <alignment horizontal="center" vertical="top" wrapText="1"/>
    </xf>
    <xf numFmtId="0" fontId="3" fillId="19" borderId="10" xfId="0" applyFont="1" applyFill="1" applyBorder="1" applyAlignment="1">
      <alignment vertical="top"/>
    </xf>
    <xf numFmtId="0" fontId="49" fillId="0" borderId="20" xfId="0" applyFont="1" applyBorder="1" applyAlignment="1">
      <alignment vertical="top" wrapText="1"/>
    </xf>
    <xf numFmtId="0" fontId="57" fillId="0" borderId="20" xfId="0" applyFont="1"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9" fillId="36" borderId="20" xfId="0" applyFont="1" applyFill="1" applyBorder="1" applyAlignment="1">
      <alignment vertical="top" wrapText="1"/>
    </xf>
    <xf numFmtId="0" fontId="0" fillId="36" borderId="21" xfId="0" applyFill="1" applyBorder="1" applyAlignment="1">
      <alignment vertical="top" wrapText="1"/>
    </xf>
    <xf numFmtId="0" fontId="0" fillId="36" borderId="22" xfId="0" applyFill="1" applyBorder="1" applyAlignment="1">
      <alignment vertical="top" wrapText="1"/>
    </xf>
    <xf numFmtId="0" fontId="60" fillId="19" borderId="21" xfId="0" applyFont="1" applyFill="1" applyBorder="1" applyAlignment="1">
      <alignment vertical="top"/>
    </xf>
    <xf numFmtId="0" fontId="60" fillId="19" borderId="22" xfId="0" applyFont="1" applyFill="1" applyBorder="1" applyAlignment="1">
      <alignment vertical="top"/>
    </xf>
    <xf numFmtId="0" fontId="57" fillId="0" borderId="20" xfId="0" applyFont="1" applyBorder="1" applyAlignment="1">
      <alignment vertical="top"/>
    </xf>
    <xf numFmtId="0" fontId="57" fillId="0" borderId="21" xfId="0" applyFont="1" applyBorder="1" applyAlignment="1">
      <alignment vertical="top"/>
    </xf>
    <xf numFmtId="0" fontId="57" fillId="0" borderId="22" xfId="0" applyFont="1" applyBorder="1" applyAlignment="1">
      <alignment vertical="top"/>
    </xf>
    <xf numFmtId="0" fontId="44" fillId="0" borderId="21" xfId="0" applyFont="1" applyBorder="1" applyAlignment="1">
      <alignment vertical="top"/>
    </xf>
    <xf numFmtId="0" fontId="44" fillId="0" borderId="22" xfId="0" applyFont="1" applyBorder="1" applyAlignment="1">
      <alignment vertical="top"/>
    </xf>
    <xf numFmtId="0" fontId="3" fillId="33" borderId="10" xfId="0" applyFont="1" applyFill="1" applyBorder="1" applyAlignment="1">
      <alignment horizontal="center" vertical="top" wrapText="1"/>
    </xf>
    <xf numFmtId="0" fontId="9" fillId="0" borderId="20" xfId="0" applyFont="1" applyBorder="1" applyAlignment="1">
      <alignment vertical="top"/>
    </xf>
    <xf numFmtId="0" fontId="57" fillId="0" borderId="21" xfId="0" applyFont="1" applyBorder="1" applyAlignment="1">
      <alignment vertical="top" wrapText="1"/>
    </xf>
    <xf numFmtId="0" fontId="57" fillId="0" borderId="22" xfId="0" applyFont="1" applyBorder="1" applyAlignment="1">
      <alignment vertical="top" wrapText="1"/>
    </xf>
    <xf numFmtId="0" fontId="44" fillId="0" borderId="21" xfId="0" applyFont="1" applyBorder="1" applyAlignment="1">
      <alignment vertical="top" wrapText="1"/>
    </xf>
    <xf numFmtId="0" fontId="44" fillId="0" borderId="22" xfId="0" applyFont="1" applyBorder="1" applyAlignment="1">
      <alignment vertical="top" wrapText="1"/>
    </xf>
    <xf numFmtId="0" fontId="60" fillId="19" borderId="20" xfId="0" applyFont="1" applyFill="1" applyBorder="1" applyAlignment="1">
      <alignment/>
    </xf>
    <xf numFmtId="0" fontId="61" fillId="19" borderId="21" xfId="0" applyFont="1" applyFill="1" applyBorder="1" applyAlignment="1">
      <alignment/>
    </xf>
    <xf numFmtId="0" fontId="61" fillId="19" borderId="22" xfId="0" applyFont="1" applyFill="1" applyBorder="1" applyAlignment="1">
      <alignment/>
    </xf>
    <xf numFmtId="0" fontId="44" fillId="0" borderId="21" xfId="0" applyFont="1" applyBorder="1" applyAlignment="1">
      <alignment/>
    </xf>
    <xf numFmtId="0" fontId="44" fillId="0" borderId="22" xfId="0" applyFont="1" applyBorder="1" applyAlignment="1">
      <alignment/>
    </xf>
    <xf numFmtId="0" fontId="57" fillId="0" borderId="20" xfId="0" applyFont="1" applyBorder="1" applyAlignment="1">
      <alignment wrapText="1"/>
    </xf>
    <xf numFmtId="0" fontId="57" fillId="0" borderId="21" xfId="0" applyFont="1" applyBorder="1" applyAlignment="1">
      <alignment wrapText="1"/>
    </xf>
    <xf numFmtId="0" fontId="57" fillId="0" borderId="22" xfId="0" applyFont="1" applyBorder="1" applyAlignment="1">
      <alignment wrapText="1"/>
    </xf>
    <xf numFmtId="0" fontId="49" fillId="0" borderId="25" xfId="0" applyFont="1" applyBorder="1" applyAlignment="1">
      <alignment vertical="top"/>
    </xf>
    <xf numFmtId="0" fontId="52" fillId="0" borderId="21" xfId="0" applyFont="1" applyBorder="1" applyAlignment="1">
      <alignment wrapText="1"/>
    </xf>
    <xf numFmtId="0" fontId="52" fillId="0" borderId="22" xfId="0" applyFont="1" applyBorder="1" applyAlignment="1">
      <alignment wrapText="1"/>
    </xf>
    <xf numFmtId="0" fontId="57" fillId="0" borderId="20" xfId="0" applyFont="1" applyBorder="1" applyAlignment="1">
      <alignment/>
    </xf>
    <xf numFmtId="0" fontId="0" fillId="0" borderId="21" xfId="0" applyBorder="1" applyAlignment="1">
      <alignment/>
    </xf>
    <xf numFmtId="0" fontId="0" fillId="0" borderId="22" xfId="0" applyBorder="1" applyAlignment="1">
      <alignment/>
    </xf>
    <xf numFmtId="0" fontId="9" fillId="33" borderId="24" xfId="0" applyFont="1" applyFill="1" applyBorder="1" applyAlignment="1">
      <alignment horizontal="center" vertical="top" wrapText="1"/>
    </xf>
    <xf numFmtId="0" fontId="9" fillId="33" borderId="24" xfId="0" applyFont="1" applyFill="1" applyBorder="1" applyAlignment="1">
      <alignment horizontal="center" wrapText="1"/>
    </xf>
    <xf numFmtId="0" fontId="0" fillId="0" borderId="25" xfId="0" applyBorder="1" applyAlignment="1">
      <alignment/>
    </xf>
    <xf numFmtId="0" fontId="0" fillId="0" borderId="23" xfId="0" applyBorder="1" applyAlignment="1">
      <alignment/>
    </xf>
    <xf numFmtId="0" fontId="3" fillId="33" borderId="20" xfId="0" applyFont="1" applyFill="1" applyBorder="1" applyAlignment="1">
      <alignment horizontal="center" wrapText="1"/>
    </xf>
    <xf numFmtId="0" fontId="0" fillId="0" borderId="21" xfId="0" applyBorder="1" applyAlignment="1">
      <alignment/>
    </xf>
    <xf numFmtId="0" fontId="0" fillId="0" borderId="22" xfId="0" applyBorder="1" applyAlignment="1">
      <alignment/>
    </xf>
    <xf numFmtId="4" fontId="2" fillId="33" borderId="24" xfId="0" applyNumberFormat="1" applyFont="1" applyFill="1" applyBorder="1" applyAlignment="1">
      <alignment horizontal="center" wrapText="1"/>
    </xf>
    <xf numFmtId="4" fontId="51" fillId="0" borderId="25" xfId="0" applyNumberFormat="1" applyFont="1" applyBorder="1" applyAlignment="1">
      <alignment/>
    </xf>
    <xf numFmtId="4" fontId="51" fillId="0" borderId="23" xfId="0" applyNumberFormat="1" applyFont="1" applyBorder="1" applyAlignment="1">
      <alignment/>
    </xf>
    <xf numFmtId="0" fontId="3" fillId="19" borderId="20" xfId="0" applyFont="1" applyFill="1" applyBorder="1" applyAlignment="1">
      <alignment wrapText="1"/>
    </xf>
    <xf numFmtId="0" fontId="63" fillId="0" borderId="21" xfId="0" applyFont="1" applyBorder="1" applyAlignment="1">
      <alignment/>
    </xf>
    <xf numFmtId="0" fontId="63" fillId="0" borderId="22" xfId="0" applyFont="1" applyBorder="1" applyAlignment="1">
      <alignment/>
    </xf>
    <xf numFmtId="0" fontId="49" fillId="0" borderId="20" xfId="0" applyFont="1" applyBorder="1" applyAlignment="1">
      <alignment vertical="top"/>
    </xf>
    <xf numFmtId="0" fontId="3" fillId="19" borderId="20" xfId="0" applyFont="1" applyFill="1" applyBorder="1" applyAlignment="1">
      <alignment/>
    </xf>
    <xf numFmtId="0" fontId="9" fillId="0" borderId="20" xfId="0" applyFont="1" applyBorder="1" applyAlignment="1">
      <alignment vertical="top" wrapText="1"/>
    </xf>
    <xf numFmtId="0" fontId="0" fillId="0" borderId="21" xfId="0" applyBorder="1" applyAlignment="1">
      <alignment wrapText="1"/>
    </xf>
    <xf numFmtId="0" fontId="0" fillId="0" borderId="22" xfId="0" applyBorder="1" applyAlignment="1">
      <alignment wrapText="1"/>
    </xf>
    <xf numFmtId="0" fontId="62" fillId="0" borderId="20" xfId="0" applyFont="1" applyBorder="1" applyAlignment="1">
      <alignment/>
    </xf>
    <xf numFmtId="0" fontId="44" fillId="0" borderId="21" xfId="0" applyFont="1" applyBorder="1" applyAlignment="1">
      <alignment wrapText="1"/>
    </xf>
    <xf numFmtId="0" fontId="44" fillId="0" borderId="22" xfId="0" applyFont="1" applyBorder="1" applyAlignment="1">
      <alignment wrapText="1"/>
    </xf>
    <xf numFmtId="0" fontId="49" fillId="0" borderId="21" xfId="0" applyFont="1" applyBorder="1" applyAlignment="1">
      <alignment wrapText="1"/>
    </xf>
    <xf numFmtId="0" fontId="49" fillId="0" borderId="22" xfId="0" applyFont="1" applyBorder="1" applyAlignment="1">
      <alignment wrapText="1"/>
    </xf>
    <xf numFmtId="0" fontId="60" fillId="19" borderId="20" xfId="0" applyFont="1" applyFill="1" applyBorder="1" applyAlignment="1">
      <alignment wrapText="1"/>
    </xf>
    <xf numFmtId="0" fontId="0" fillId="0" borderId="20" xfId="0" applyBorder="1" applyAlignment="1">
      <alignment/>
    </xf>
    <xf numFmtId="4" fontId="2" fillId="33" borderId="24" xfId="0" applyNumberFormat="1" applyFont="1" applyFill="1" applyBorder="1" applyAlignment="1">
      <alignment horizontal="center" vertical="center" wrapText="1"/>
    </xf>
    <xf numFmtId="4" fontId="51" fillId="0" borderId="25" xfId="0" applyNumberFormat="1" applyFont="1" applyBorder="1" applyAlignment="1">
      <alignment vertical="center"/>
    </xf>
    <xf numFmtId="4" fontId="51" fillId="0" borderId="23" xfId="0" applyNumberFormat="1" applyFont="1" applyBorder="1" applyAlignment="1">
      <alignment vertical="center"/>
    </xf>
    <xf numFmtId="0" fontId="0" fillId="19" borderId="21" xfId="0" applyFill="1" applyBorder="1" applyAlignment="1">
      <alignment/>
    </xf>
    <xf numFmtId="0" fontId="0" fillId="19" borderId="22" xfId="0" applyFill="1" applyBorder="1" applyAlignment="1">
      <alignment/>
    </xf>
    <xf numFmtId="0" fontId="57" fillId="0" borderId="21" xfId="0" applyFont="1" applyBorder="1" applyAlignment="1">
      <alignment/>
    </xf>
    <xf numFmtId="0" fontId="57" fillId="0" borderId="22" xfId="0" applyFont="1" applyBorder="1" applyAlignment="1">
      <alignment/>
    </xf>
    <xf numFmtId="0" fontId="57" fillId="0" borderId="10" xfId="0" applyFont="1" applyBorder="1" applyAlignment="1">
      <alignment vertical="top" wrapText="1"/>
    </xf>
    <xf numFmtId="0" fontId="44" fillId="0" borderId="10" xfId="0" applyFont="1" applyBorder="1" applyAlignment="1">
      <alignment/>
    </xf>
    <xf numFmtId="0" fontId="52" fillId="0" borderId="21" xfId="0" applyFont="1" applyBorder="1" applyAlignment="1">
      <alignment/>
    </xf>
    <xf numFmtId="0" fontId="52" fillId="0" borderId="22" xfId="0" applyFont="1" applyBorder="1" applyAlignment="1">
      <alignment/>
    </xf>
    <xf numFmtId="0" fontId="51" fillId="0" borderId="21" xfId="0" applyFont="1" applyBorder="1" applyAlignment="1">
      <alignment vertical="top" wrapText="1"/>
    </xf>
    <xf numFmtId="0" fontId="51" fillId="0" borderId="22" xfId="0" applyFont="1" applyBorder="1" applyAlignment="1">
      <alignment vertical="top" wrapText="1"/>
    </xf>
    <xf numFmtId="0" fontId="10" fillId="0" borderId="21" xfId="0" applyFont="1" applyBorder="1" applyAlignment="1">
      <alignment/>
    </xf>
    <xf numFmtId="0" fontId="10" fillId="0" borderId="22" xfId="0" applyFont="1" applyBorder="1" applyAlignment="1">
      <alignment/>
    </xf>
    <xf numFmtId="0" fontId="51" fillId="0" borderId="21" xfId="0" applyFont="1" applyBorder="1" applyAlignment="1">
      <alignment vertical="top"/>
    </xf>
    <xf numFmtId="0" fontId="51" fillId="0" borderId="22" xfId="0" applyFont="1" applyBorder="1" applyAlignment="1">
      <alignment vertical="top"/>
    </xf>
    <xf numFmtId="0" fontId="50" fillId="0" borderId="25" xfId="0" applyFont="1" applyBorder="1" applyAlignment="1">
      <alignment vertical="top"/>
    </xf>
    <xf numFmtId="0" fontId="50" fillId="0" borderId="23" xfId="0" applyFont="1" applyBorder="1" applyAlignment="1">
      <alignment vertical="top"/>
    </xf>
    <xf numFmtId="0" fontId="49" fillId="0" borderId="21" xfId="0" applyFont="1" applyBorder="1" applyAlignment="1">
      <alignment vertical="top" wrapText="1"/>
    </xf>
    <xf numFmtId="0" fontId="49" fillId="0" borderId="22" xfId="0" applyFont="1" applyBorder="1" applyAlignment="1">
      <alignment vertical="top" wrapText="1"/>
    </xf>
    <xf numFmtId="0" fontId="49" fillId="0" borderId="21" xfId="0" applyFont="1" applyBorder="1" applyAlignment="1">
      <alignment/>
    </xf>
    <xf numFmtId="0" fontId="49" fillId="0" borderId="22" xfId="0" applyFont="1" applyBorder="1" applyAlignment="1">
      <alignment/>
    </xf>
    <xf numFmtId="0" fontId="49" fillId="0" borderId="20" xfId="0" applyFont="1" applyBorder="1" applyAlignment="1">
      <alignment/>
    </xf>
    <xf numFmtId="0" fontId="49" fillId="0" borderId="25" xfId="0" applyFont="1" applyBorder="1" applyAlignment="1">
      <alignment/>
    </xf>
    <xf numFmtId="0" fontId="49" fillId="0" borderId="23" xfId="0" applyFont="1" applyBorder="1" applyAlignment="1">
      <alignment/>
    </xf>
    <xf numFmtId="0" fontId="9" fillId="0" borderId="20" xfId="0" applyFont="1" applyBorder="1" applyAlignment="1">
      <alignment wrapText="1"/>
    </xf>
    <xf numFmtId="0" fontId="3" fillId="19" borderId="26" xfId="0" applyFont="1" applyFill="1" applyBorder="1" applyAlignment="1">
      <alignment/>
    </xf>
    <xf numFmtId="0" fontId="0" fillId="0" borderId="27" xfId="0" applyBorder="1" applyAlignment="1">
      <alignment/>
    </xf>
    <xf numFmtId="0" fontId="0" fillId="0" borderId="28" xfId="0" applyBorder="1" applyAlignment="1">
      <alignment/>
    </xf>
    <xf numFmtId="0" fontId="50" fillId="0" borderId="25" xfId="0" applyFont="1" applyBorder="1" applyAlignment="1">
      <alignment/>
    </xf>
    <xf numFmtId="0" fontId="50" fillId="0" borderId="23" xfId="0" applyFont="1" applyBorder="1" applyAlignment="1">
      <alignment/>
    </xf>
    <xf numFmtId="0" fontId="9" fillId="0" borderId="29" xfId="0" applyFont="1" applyBorder="1" applyAlignment="1">
      <alignment vertical="top" wrapText="1"/>
    </xf>
    <xf numFmtId="0" fontId="44" fillId="0" borderId="30" xfId="0" applyFont="1" applyBorder="1" applyAlignment="1">
      <alignment wrapText="1"/>
    </xf>
    <xf numFmtId="0" fontId="44" fillId="0" borderId="31" xfId="0" applyFont="1" applyBorder="1" applyAlignment="1">
      <alignment wrapText="1"/>
    </xf>
    <xf numFmtId="0" fontId="52" fillId="0" borderId="21" xfId="0" applyFont="1" applyBorder="1" applyAlignment="1">
      <alignment vertical="top" wrapText="1"/>
    </xf>
    <xf numFmtId="0" fontId="52" fillId="0" borderId="22" xfId="0" applyFont="1" applyBorder="1" applyAlignment="1">
      <alignment vertical="top" wrapText="1"/>
    </xf>
    <xf numFmtId="0" fontId="11" fillId="0" borderId="10" xfId="0" applyFont="1" applyBorder="1" applyAlignment="1">
      <alignment vertical="top" wrapText="1"/>
    </xf>
    <xf numFmtId="0" fontId="60" fillId="19" borderId="21" xfId="0" applyFont="1" applyFill="1" applyBorder="1" applyAlignment="1">
      <alignment wrapText="1"/>
    </xf>
    <xf numFmtId="0" fontId="60" fillId="19" borderId="22" xfId="0" applyFont="1" applyFill="1" applyBorder="1" applyAlignment="1">
      <alignment wrapText="1"/>
    </xf>
    <xf numFmtId="4" fontId="51" fillId="36" borderId="10" xfId="0" applyNumberFormat="1" applyFont="1" applyFill="1" applyBorder="1" applyAlignment="1">
      <alignment vertical="top"/>
    </xf>
    <xf numFmtId="0" fontId="0" fillId="36" borderId="10" xfId="0" applyFill="1" applyBorder="1" applyAlignment="1">
      <alignment vertical="top"/>
    </xf>
    <xf numFmtId="0" fontId="49" fillId="0" borderId="21" xfId="0" applyFont="1" applyBorder="1" applyAlignment="1">
      <alignment vertical="top"/>
    </xf>
    <xf numFmtId="0" fontId="49" fillId="0" borderId="22" xfId="0" applyFont="1" applyBorder="1" applyAlignment="1">
      <alignment vertical="top"/>
    </xf>
    <xf numFmtId="0" fontId="57" fillId="0" borderId="20" xfId="0" applyFont="1" applyBorder="1" applyAlignment="1">
      <alignment horizontal="left" vertical="top" wrapText="1"/>
    </xf>
    <xf numFmtId="0" fontId="57" fillId="0" borderId="21" xfId="0" applyFont="1" applyBorder="1" applyAlignment="1">
      <alignment horizontal="left" vertical="top" wrapText="1"/>
    </xf>
    <xf numFmtId="0" fontId="57" fillId="0" borderId="22" xfId="0" applyFont="1" applyBorder="1" applyAlignment="1">
      <alignment horizontal="left" vertical="top" wrapText="1"/>
    </xf>
    <xf numFmtId="0" fontId="58" fillId="0" borderId="10" xfId="0" applyFont="1" applyBorder="1" applyAlignment="1">
      <alignment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162"/>
  <sheetViews>
    <sheetView view="pageBreakPreview" zoomScale="75" zoomScaleSheetLayoutView="75" zoomScalePageLayoutView="0" workbookViewId="0" topLeftCell="C129">
      <selection activeCell="L129" sqref="L129"/>
    </sheetView>
  </sheetViews>
  <sheetFormatPr defaultColWidth="8.796875" defaultRowHeight="14.25"/>
  <cols>
    <col min="1" max="1" width="5.3984375" style="34" customWidth="1"/>
    <col min="2" max="2" width="60.8984375" style="136" customWidth="1"/>
    <col min="3" max="3" width="49.59765625" style="136" customWidth="1"/>
    <col min="4" max="11" width="5.59765625" style="34" customWidth="1"/>
    <col min="12" max="12" width="18.3984375" style="122" customWidth="1"/>
    <col min="13" max="16384" width="9" style="34" customWidth="1"/>
  </cols>
  <sheetData>
    <row r="1" spans="1:11" ht="15.75">
      <c r="A1" s="32" t="s">
        <v>9</v>
      </c>
      <c r="B1" s="120"/>
      <c r="C1" s="120"/>
      <c r="D1" s="121"/>
      <c r="E1" s="121"/>
      <c r="F1" s="121"/>
      <c r="G1" s="121"/>
      <c r="H1" s="121"/>
      <c r="I1" s="121"/>
      <c r="J1" s="121"/>
      <c r="K1" s="121"/>
    </row>
    <row r="2" spans="1:12" s="125" customFormat="1" ht="15.75">
      <c r="A2" s="33" t="s">
        <v>0</v>
      </c>
      <c r="B2" s="123"/>
      <c r="C2" s="123"/>
      <c r="D2" s="32"/>
      <c r="E2" s="32"/>
      <c r="F2" s="32"/>
      <c r="G2" s="32"/>
      <c r="H2" s="32"/>
      <c r="I2" s="32"/>
      <c r="J2" s="32"/>
      <c r="K2" s="32"/>
      <c r="L2" s="124"/>
    </row>
    <row r="4" spans="1:12" ht="15.75">
      <c r="A4" s="158" t="s">
        <v>1</v>
      </c>
      <c r="B4" s="161"/>
      <c r="C4" s="161" t="s">
        <v>2</v>
      </c>
      <c r="D4" s="177" t="s">
        <v>3</v>
      </c>
      <c r="E4" s="177"/>
      <c r="F4" s="177"/>
      <c r="G4" s="177"/>
      <c r="H4" s="177"/>
      <c r="I4" s="177"/>
      <c r="J4" s="177"/>
      <c r="K4" s="177"/>
      <c r="L4" s="154" t="s">
        <v>11</v>
      </c>
    </row>
    <row r="5" spans="1:12" ht="15.75">
      <c r="A5" s="159"/>
      <c r="B5" s="161"/>
      <c r="C5" s="161"/>
      <c r="D5" s="177">
        <v>2012</v>
      </c>
      <c r="E5" s="177"/>
      <c r="F5" s="177"/>
      <c r="G5" s="177"/>
      <c r="H5" s="177">
        <v>2013</v>
      </c>
      <c r="I5" s="177"/>
      <c r="J5" s="177"/>
      <c r="K5" s="177"/>
      <c r="L5" s="155"/>
    </row>
    <row r="6" spans="1:12" ht="15.75">
      <c r="A6" s="160"/>
      <c r="B6" s="161"/>
      <c r="C6" s="161"/>
      <c r="D6" s="126" t="s">
        <v>4</v>
      </c>
      <c r="E6" s="126" t="s">
        <v>5</v>
      </c>
      <c r="F6" s="126" t="s">
        <v>6</v>
      </c>
      <c r="G6" s="126" t="s">
        <v>7</v>
      </c>
      <c r="H6" s="126" t="s">
        <v>4</v>
      </c>
      <c r="I6" s="126" t="s">
        <v>5</v>
      </c>
      <c r="J6" s="126" t="s">
        <v>6</v>
      </c>
      <c r="K6" s="126" t="s">
        <v>7</v>
      </c>
      <c r="L6" s="156"/>
    </row>
    <row r="7" spans="1:12" ht="15.75">
      <c r="A7" s="162" t="s">
        <v>8</v>
      </c>
      <c r="B7" s="162"/>
      <c r="C7" s="162"/>
      <c r="D7" s="162"/>
      <c r="E7" s="162"/>
      <c r="F7" s="162"/>
      <c r="G7" s="162"/>
      <c r="H7" s="162"/>
      <c r="I7" s="162"/>
      <c r="J7" s="162"/>
      <c r="K7" s="162"/>
      <c r="L7" s="162"/>
    </row>
    <row r="8" spans="1:12" ht="25.5">
      <c r="A8" s="88" t="s">
        <v>10</v>
      </c>
      <c r="B8" s="88" t="s">
        <v>394</v>
      </c>
      <c r="C8" s="88"/>
      <c r="D8" s="127"/>
      <c r="E8" s="127"/>
      <c r="F8" s="127"/>
      <c r="G8" s="127"/>
      <c r="H8" s="127"/>
      <c r="I8" s="127"/>
      <c r="J8" s="127"/>
      <c r="K8" s="127"/>
      <c r="L8" s="128">
        <v>700000</v>
      </c>
    </row>
    <row r="9" spans="1:12" ht="38.25">
      <c r="A9" s="88" t="s">
        <v>14</v>
      </c>
      <c r="B9" s="88" t="s">
        <v>395</v>
      </c>
      <c r="C9" s="88"/>
      <c r="D9" s="127"/>
      <c r="E9" s="127"/>
      <c r="F9" s="127"/>
      <c r="G9" s="127"/>
      <c r="H9" s="127"/>
      <c r="I9" s="127"/>
      <c r="J9" s="127"/>
      <c r="K9" s="127"/>
      <c r="L9" s="128">
        <v>1495000</v>
      </c>
    </row>
    <row r="10" spans="1:12" ht="25.5">
      <c r="A10" s="88" t="s">
        <v>37</v>
      </c>
      <c r="B10" s="88" t="s">
        <v>372</v>
      </c>
      <c r="C10" s="88"/>
      <c r="D10" s="127"/>
      <c r="E10" s="127"/>
      <c r="F10" s="127"/>
      <c r="G10" s="127"/>
      <c r="H10" s="127"/>
      <c r="I10" s="127"/>
      <c r="J10" s="127"/>
      <c r="K10" s="127"/>
      <c r="L10" s="128">
        <v>1365000</v>
      </c>
    </row>
    <row r="11" spans="1:12" s="130" customFormat="1" ht="14.25">
      <c r="A11" s="167" t="s">
        <v>67</v>
      </c>
      <c r="B11" s="168"/>
      <c r="C11" s="168"/>
      <c r="D11" s="168"/>
      <c r="E11" s="168"/>
      <c r="F11" s="168"/>
      <c r="G11" s="168"/>
      <c r="H11" s="168"/>
      <c r="I11" s="168"/>
      <c r="J11" s="168"/>
      <c r="K11" s="169"/>
      <c r="L11" s="129">
        <f>SUM(L8:L10)</f>
        <v>3560000</v>
      </c>
    </row>
    <row r="12" spans="1:12" ht="15.75">
      <c r="A12" s="157" t="s">
        <v>12</v>
      </c>
      <c r="B12" s="157"/>
      <c r="C12" s="157"/>
      <c r="D12" s="157"/>
      <c r="E12" s="157"/>
      <c r="F12" s="157"/>
      <c r="G12" s="157"/>
      <c r="H12" s="157"/>
      <c r="I12" s="157"/>
      <c r="J12" s="157"/>
      <c r="K12" s="157"/>
      <c r="L12" s="157"/>
    </row>
    <row r="13" spans="1:12" ht="178.5" customHeight="1">
      <c r="A13" s="3" t="s">
        <v>10</v>
      </c>
      <c r="B13" s="4" t="s">
        <v>13</v>
      </c>
      <c r="C13" s="4" t="s">
        <v>485</v>
      </c>
      <c r="D13" s="71"/>
      <c r="E13" s="75"/>
      <c r="F13" s="75"/>
      <c r="G13" s="75"/>
      <c r="H13" s="71"/>
      <c r="I13" s="75"/>
      <c r="J13" s="75"/>
      <c r="K13" s="75"/>
      <c r="L13" s="55">
        <v>296000</v>
      </c>
    </row>
    <row r="14" spans="1:12" ht="15">
      <c r="A14" s="3" t="s">
        <v>14</v>
      </c>
      <c r="B14" s="4" t="s">
        <v>15</v>
      </c>
      <c r="C14" s="9" t="s">
        <v>486</v>
      </c>
      <c r="D14" s="75"/>
      <c r="E14" s="75"/>
      <c r="F14" s="75"/>
      <c r="G14" s="75"/>
      <c r="H14" s="75"/>
      <c r="I14" s="75"/>
      <c r="J14" s="75"/>
      <c r="K14" s="75"/>
      <c r="L14" s="55">
        <v>27000</v>
      </c>
    </row>
    <row r="15" spans="1:12" ht="15">
      <c r="A15" s="143" t="s">
        <v>67</v>
      </c>
      <c r="B15" s="150"/>
      <c r="C15" s="150"/>
      <c r="D15" s="150"/>
      <c r="E15" s="150"/>
      <c r="F15" s="150"/>
      <c r="G15" s="150"/>
      <c r="H15" s="150"/>
      <c r="I15" s="150"/>
      <c r="J15" s="150"/>
      <c r="K15" s="151"/>
      <c r="L15" s="56">
        <v>323000</v>
      </c>
    </row>
    <row r="16" spans="1:12" ht="15">
      <c r="A16" s="131" t="s">
        <v>99</v>
      </c>
      <c r="B16" s="132"/>
      <c r="C16" s="132"/>
      <c r="D16" s="132"/>
      <c r="E16" s="132"/>
      <c r="F16" s="132"/>
      <c r="G16" s="132"/>
      <c r="H16" s="132"/>
      <c r="I16" s="132"/>
      <c r="J16" s="132"/>
      <c r="K16" s="132"/>
      <c r="L16" s="133"/>
    </row>
    <row r="17" spans="1:12" ht="37.5" customHeight="1">
      <c r="A17" s="4" t="s">
        <v>10</v>
      </c>
      <c r="B17" s="4" t="s">
        <v>142</v>
      </c>
      <c r="C17" s="4" t="s">
        <v>419</v>
      </c>
      <c r="D17" s="53"/>
      <c r="E17" s="53"/>
      <c r="F17" s="53"/>
      <c r="G17" s="53"/>
      <c r="H17" s="53"/>
      <c r="I17" s="53"/>
      <c r="J17" s="53"/>
      <c r="K17" s="53"/>
      <c r="L17" s="55">
        <v>27660</v>
      </c>
    </row>
    <row r="18" spans="1:12" ht="39" customHeight="1">
      <c r="A18" s="4" t="s">
        <v>14</v>
      </c>
      <c r="B18" s="4" t="s">
        <v>143</v>
      </c>
      <c r="C18" s="4" t="s">
        <v>420</v>
      </c>
      <c r="D18" s="53"/>
      <c r="E18" s="53"/>
      <c r="F18" s="53"/>
      <c r="G18" s="53"/>
      <c r="H18" s="53"/>
      <c r="I18" s="53"/>
      <c r="J18" s="53"/>
      <c r="K18" s="53"/>
      <c r="L18" s="55">
        <v>26000</v>
      </c>
    </row>
    <row r="19" spans="1:12" ht="30.75" customHeight="1">
      <c r="A19" s="4" t="s">
        <v>37</v>
      </c>
      <c r="B19" s="4" t="s">
        <v>421</v>
      </c>
      <c r="C19" s="4" t="s">
        <v>422</v>
      </c>
      <c r="D19" s="53"/>
      <c r="E19" s="53"/>
      <c r="F19" s="53"/>
      <c r="G19" s="53"/>
      <c r="H19" s="53"/>
      <c r="I19" s="53"/>
      <c r="J19" s="53"/>
      <c r="K19" s="53"/>
      <c r="L19" s="55">
        <v>338990</v>
      </c>
    </row>
    <row r="20" spans="1:12" ht="39.75" customHeight="1">
      <c r="A20" s="4" t="s">
        <v>39</v>
      </c>
      <c r="B20" s="4" t="s">
        <v>144</v>
      </c>
      <c r="C20" s="4" t="s">
        <v>423</v>
      </c>
      <c r="D20" s="53"/>
      <c r="E20" s="53"/>
      <c r="F20" s="53"/>
      <c r="G20" s="53"/>
      <c r="H20" s="53"/>
      <c r="I20" s="53"/>
      <c r="J20" s="53"/>
      <c r="K20" s="53"/>
      <c r="L20" s="55">
        <v>372500</v>
      </c>
    </row>
    <row r="21" spans="1:12" ht="28.5" customHeight="1">
      <c r="A21" s="4" t="s">
        <v>41</v>
      </c>
      <c r="B21" s="4" t="s">
        <v>145</v>
      </c>
      <c r="C21" s="4" t="s">
        <v>146</v>
      </c>
      <c r="D21" s="53"/>
      <c r="E21" s="53"/>
      <c r="F21" s="53"/>
      <c r="G21" s="53"/>
      <c r="H21" s="53"/>
      <c r="I21" s="53"/>
      <c r="J21" s="53"/>
      <c r="K21" s="53"/>
      <c r="L21" s="55">
        <v>146100</v>
      </c>
    </row>
    <row r="22" spans="1:12" ht="39.75" customHeight="1">
      <c r="A22" s="4" t="s">
        <v>43</v>
      </c>
      <c r="B22" s="4" t="s">
        <v>424</v>
      </c>
      <c r="C22" s="4" t="s">
        <v>425</v>
      </c>
      <c r="D22" s="53"/>
      <c r="E22" s="53"/>
      <c r="F22" s="53"/>
      <c r="G22" s="53"/>
      <c r="H22" s="53"/>
      <c r="I22" s="53"/>
      <c r="J22" s="53"/>
      <c r="K22" s="53"/>
      <c r="L22" s="55">
        <v>539265</v>
      </c>
    </row>
    <row r="23" spans="1:12" ht="26.25" customHeight="1">
      <c r="A23" s="4" t="s">
        <v>45</v>
      </c>
      <c r="B23" s="4" t="s">
        <v>147</v>
      </c>
      <c r="C23" s="4" t="s">
        <v>426</v>
      </c>
      <c r="D23" s="53"/>
      <c r="E23" s="53"/>
      <c r="F23" s="53"/>
      <c r="G23" s="53"/>
      <c r="H23" s="53"/>
      <c r="I23" s="53"/>
      <c r="J23" s="53"/>
      <c r="K23" s="53"/>
      <c r="L23" s="55">
        <v>22500</v>
      </c>
    </row>
    <row r="24" spans="1:12" ht="14.25" customHeight="1">
      <c r="A24" s="164" t="s">
        <v>67</v>
      </c>
      <c r="B24" s="165"/>
      <c r="C24" s="165"/>
      <c r="D24" s="165"/>
      <c r="E24" s="165"/>
      <c r="F24" s="165"/>
      <c r="G24" s="165"/>
      <c r="H24" s="165"/>
      <c r="I24" s="165"/>
      <c r="J24" s="165"/>
      <c r="K24" s="166"/>
      <c r="L24" s="56">
        <f>SUM(L17:L23)</f>
        <v>1473015</v>
      </c>
    </row>
    <row r="25" spans="1:12" ht="15.75">
      <c r="A25" s="146" t="s">
        <v>68</v>
      </c>
      <c r="B25" s="147"/>
      <c r="C25" s="147"/>
      <c r="D25" s="147"/>
      <c r="E25" s="147"/>
      <c r="F25" s="147"/>
      <c r="G25" s="147"/>
      <c r="H25" s="147"/>
      <c r="I25" s="147"/>
      <c r="J25" s="147"/>
      <c r="K25" s="147"/>
      <c r="L25" s="148"/>
    </row>
    <row r="26" spans="1:12" ht="14.25">
      <c r="A26" s="3" t="s">
        <v>10</v>
      </c>
      <c r="B26" s="149" t="s">
        <v>69</v>
      </c>
      <c r="C26" s="150"/>
      <c r="D26" s="150"/>
      <c r="E26" s="150"/>
      <c r="F26" s="150"/>
      <c r="G26" s="150"/>
      <c r="H26" s="150"/>
      <c r="I26" s="150"/>
      <c r="J26" s="150"/>
      <c r="K26" s="150"/>
      <c r="L26" s="151"/>
    </row>
    <row r="27" spans="1:12" ht="40.5" customHeight="1">
      <c r="A27" s="152"/>
      <c r="B27" s="4" t="s">
        <v>71</v>
      </c>
      <c r="C27" s="4" t="s">
        <v>414</v>
      </c>
      <c r="D27" s="71"/>
      <c r="E27" s="71"/>
      <c r="F27" s="75"/>
      <c r="G27" s="75"/>
      <c r="H27" s="71"/>
      <c r="I27" s="71"/>
      <c r="J27" s="75"/>
      <c r="K27" s="75"/>
      <c r="L27" s="55">
        <v>50000</v>
      </c>
    </row>
    <row r="28" spans="1:12" ht="39.75" customHeight="1">
      <c r="A28" s="153"/>
      <c r="B28" s="4" t="s">
        <v>72</v>
      </c>
      <c r="C28" s="4" t="s">
        <v>70</v>
      </c>
      <c r="D28" s="71"/>
      <c r="E28" s="75"/>
      <c r="F28" s="75"/>
      <c r="G28" s="71"/>
      <c r="H28" s="71"/>
      <c r="I28" s="71"/>
      <c r="J28" s="71"/>
      <c r="K28" s="71"/>
      <c r="L28" s="55">
        <v>10000</v>
      </c>
    </row>
    <row r="29" spans="1:12" ht="14.25">
      <c r="A29" s="3" t="s">
        <v>14</v>
      </c>
      <c r="B29" s="163" t="s">
        <v>73</v>
      </c>
      <c r="C29" s="150"/>
      <c r="D29" s="150"/>
      <c r="E29" s="150"/>
      <c r="F29" s="150"/>
      <c r="G29" s="150"/>
      <c r="H29" s="150"/>
      <c r="I29" s="150"/>
      <c r="J29" s="150"/>
      <c r="K29" s="150"/>
      <c r="L29" s="151"/>
    </row>
    <row r="30" spans="1:12" ht="38.25" customHeight="1">
      <c r="A30" s="3"/>
      <c r="B30" s="4" t="s">
        <v>74</v>
      </c>
      <c r="C30" s="4" t="s">
        <v>75</v>
      </c>
      <c r="D30" s="75"/>
      <c r="E30" s="75"/>
      <c r="F30" s="75"/>
      <c r="G30" s="75"/>
      <c r="H30" s="75"/>
      <c r="I30" s="75"/>
      <c r="J30" s="75"/>
      <c r="K30" s="75"/>
      <c r="L30" s="55">
        <v>560000</v>
      </c>
    </row>
    <row r="31" spans="1:12" ht="15">
      <c r="A31" s="143" t="s">
        <v>67</v>
      </c>
      <c r="B31" s="150"/>
      <c r="C31" s="150"/>
      <c r="D31" s="150"/>
      <c r="E31" s="150"/>
      <c r="F31" s="150"/>
      <c r="G31" s="150"/>
      <c r="H31" s="150"/>
      <c r="I31" s="150"/>
      <c r="J31" s="150"/>
      <c r="K31" s="151"/>
      <c r="L31" s="56">
        <f>L27+L28+L30</f>
        <v>620000</v>
      </c>
    </row>
    <row r="32" spans="1:12" ht="15.75">
      <c r="A32" s="146" t="s">
        <v>100</v>
      </c>
      <c r="B32" s="147"/>
      <c r="C32" s="147"/>
      <c r="D32" s="147"/>
      <c r="E32" s="147"/>
      <c r="F32" s="147"/>
      <c r="G32" s="147"/>
      <c r="H32" s="147"/>
      <c r="I32" s="147"/>
      <c r="J32" s="147"/>
      <c r="K32" s="147"/>
      <c r="L32" s="148"/>
    </row>
    <row r="33" spans="1:12" ht="183" customHeight="1">
      <c r="A33" s="3" t="s">
        <v>10</v>
      </c>
      <c r="B33" s="4" t="s">
        <v>478</v>
      </c>
      <c r="C33" s="4" t="s">
        <v>487</v>
      </c>
      <c r="D33" s="71"/>
      <c r="E33" s="75"/>
      <c r="F33" s="75"/>
      <c r="G33" s="75"/>
      <c r="H33" s="71"/>
      <c r="I33" s="75"/>
      <c r="J33" s="75"/>
      <c r="K33" s="75"/>
      <c r="L33" s="55">
        <v>228000</v>
      </c>
    </row>
    <row r="34" spans="1:12" ht="15">
      <c r="A34" s="143" t="s">
        <v>67</v>
      </c>
      <c r="B34" s="150"/>
      <c r="C34" s="150"/>
      <c r="D34" s="150"/>
      <c r="E34" s="150"/>
      <c r="F34" s="150"/>
      <c r="G34" s="150"/>
      <c r="H34" s="150"/>
      <c r="I34" s="150"/>
      <c r="J34" s="150"/>
      <c r="K34" s="151"/>
      <c r="L34" s="56">
        <v>228000</v>
      </c>
    </row>
    <row r="35" spans="1:12" ht="15.75">
      <c r="A35" s="146" t="s">
        <v>109</v>
      </c>
      <c r="B35" s="147"/>
      <c r="C35" s="147"/>
      <c r="D35" s="147"/>
      <c r="E35" s="147"/>
      <c r="F35" s="147"/>
      <c r="G35" s="147"/>
      <c r="H35" s="147"/>
      <c r="I35" s="147"/>
      <c r="J35" s="147"/>
      <c r="K35" s="147"/>
      <c r="L35" s="148"/>
    </row>
    <row r="36" spans="1:12" ht="25.5">
      <c r="A36" s="3" t="s">
        <v>10</v>
      </c>
      <c r="B36" s="4" t="s">
        <v>110</v>
      </c>
      <c r="C36" s="4" t="s">
        <v>111</v>
      </c>
      <c r="D36" s="60"/>
      <c r="E36" s="60"/>
      <c r="F36" s="60"/>
      <c r="G36" s="60"/>
      <c r="H36" s="60"/>
      <c r="I36" s="60"/>
      <c r="J36" s="60"/>
      <c r="K36" s="60"/>
      <c r="L36" s="55">
        <v>100000</v>
      </c>
    </row>
    <row r="37" spans="1:12" ht="17.25" customHeight="1">
      <c r="A37" s="3" t="s">
        <v>14</v>
      </c>
      <c r="B37" s="4" t="s">
        <v>112</v>
      </c>
      <c r="C37" s="4"/>
      <c r="D37" s="60"/>
      <c r="E37" s="60"/>
      <c r="F37" s="60"/>
      <c r="G37" s="60"/>
      <c r="H37" s="60"/>
      <c r="I37" s="60"/>
      <c r="J37" s="60"/>
      <c r="K37" s="60"/>
      <c r="L37" s="55">
        <v>310000</v>
      </c>
    </row>
    <row r="38" spans="1:12" ht="115.5" customHeight="1">
      <c r="A38" s="3" t="s">
        <v>37</v>
      </c>
      <c r="B38" s="4" t="s">
        <v>113</v>
      </c>
      <c r="C38" s="4" t="s">
        <v>114</v>
      </c>
      <c r="D38" s="60"/>
      <c r="E38" s="60"/>
      <c r="F38" s="60"/>
      <c r="G38" s="60"/>
      <c r="H38" s="60"/>
      <c r="I38" s="60"/>
      <c r="J38" s="60"/>
      <c r="K38" s="60"/>
      <c r="L38" s="55">
        <v>450000</v>
      </c>
    </row>
    <row r="39" spans="1:12" ht="15">
      <c r="A39" s="3" t="s">
        <v>39</v>
      </c>
      <c r="B39" s="35" t="s">
        <v>115</v>
      </c>
      <c r="C39" s="4"/>
      <c r="D39" s="60"/>
      <c r="E39" s="60"/>
      <c r="F39" s="60"/>
      <c r="G39" s="60"/>
      <c r="H39" s="3"/>
      <c r="I39" s="3"/>
      <c r="J39" s="3"/>
      <c r="K39" s="3"/>
      <c r="L39" s="55">
        <v>400000</v>
      </c>
    </row>
    <row r="40" spans="1:12" ht="14.25">
      <c r="A40" s="172" t="s">
        <v>67</v>
      </c>
      <c r="B40" s="173"/>
      <c r="C40" s="173"/>
      <c r="D40" s="173"/>
      <c r="E40" s="173"/>
      <c r="F40" s="173"/>
      <c r="G40" s="173"/>
      <c r="H40" s="173"/>
      <c r="I40" s="173"/>
      <c r="J40" s="173"/>
      <c r="K40" s="174"/>
      <c r="L40" s="56">
        <f>SUM(L36:L39)</f>
        <v>1260000</v>
      </c>
    </row>
    <row r="41" spans="1:12" ht="15.75">
      <c r="A41" s="146" t="s">
        <v>133</v>
      </c>
      <c r="B41" s="147"/>
      <c r="C41" s="147"/>
      <c r="D41" s="147"/>
      <c r="E41" s="147"/>
      <c r="F41" s="147"/>
      <c r="G41" s="147"/>
      <c r="H41" s="147"/>
      <c r="I41" s="147"/>
      <c r="J41" s="147"/>
      <c r="K41" s="147"/>
      <c r="L41" s="148"/>
    </row>
    <row r="42" spans="1:12" ht="82.5" customHeight="1">
      <c r="A42" s="3" t="s">
        <v>10</v>
      </c>
      <c r="B42" s="4" t="s">
        <v>488</v>
      </c>
      <c r="C42" s="4" t="s">
        <v>134</v>
      </c>
      <c r="D42" s="71"/>
      <c r="E42" s="75"/>
      <c r="F42" s="75"/>
      <c r="G42" s="75"/>
      <c r="H42" s="71"/>
      <c r="I42" s="75"/>
      <c r="J42" s="75"/>
      <c r="K42" s="75"/>
      <c r="L42" s="55">
        <v>40000</v>
      </c>
    </row>
    <row r="43" spans="1:12" ht="14.25">
      <c r="A43" s="172" t="s">
        <v>67</v>
      </c>
      <c r="B43" s="173"/>
      <c r="C43" s="173"/>
      <c r="D43" s="173"/>
      <c r="E43" s="173"/>
      <c r="F43" s="173"/>
      <c r="G43" s="173"/>
      <c r="H43" s="173"/>
      <c r="I43" s="173"/>
      <c r="J43" s="173"/>
      <c r="K43" s="174"/>
      <c r="L43" s="56">
        <v>40000</v>
      </c>
    </row>
    <row r="44" spans="1:12" ht="15.75">
      <c r="A44" s="146" t="s">
        <v>158</v>
      </c>
      <c r="B44" s="147"/>
      <c r="C44" s="147"/>
      <c r="D44" s="147"/>
      <c r="E44" s="147"/>
      <c r="F44" s="147"/>
      <c r="G44" s="147"/>
      <c r="H44" s="147"/>
      <c r="I44" s="147"/>
      <c r="J44" s="147"/>
      <c r="K44" s="147"/>
      <c r="L44" s="148"/>
    </row>
    <row r="45" spans="1:12" ht="69" customHeight="1">
      <c r="A45" s="4" t="s">
        <v>10</v>
      </c>
      <c r="B45" s="4" t="s">
        <v>159</v>
      </c>
      <c r="C45" s="4" t="s">
        <v>160</v>
      </c>
      <c r="D45" s="53"/>
      <c r="E45" s="53"/>
      <c r="F45" s="53"/>
      <c r="G45" s="53"/>
      <c r="H45" s="53"/>
      <c r="I45" s="53"/>
      <c r="J45" s="53"/>
      <c r="K45" s="53"/>
      <c r="L45" s="55">
        <v>200000</v>
      </c>
    </row>
    <row r="46" spans="1:12" ht="51">
      <c r="A46" s="4" t="s">
        <v>14</v>
      </c>
      <c r="B46" s="4" t="s">
        <v>161</v>
      </c>
      <c r="C46" s="4" t="s">
        <v>162</v>
      </c>
      <c r="D46" s="53"/>
      <c r="E46" s="53"/>
      <c r="F46" s="53"/>
      <c r="G46" s="53"/>
      <c r="H46" s="53"/>
      <c r="I46" s="53"/>
      <c r="J46" s="53"/>
      <c r="K46" s="53"/>
      <c r="L46" s="55">
        <v>200000</v>
      </c>
    </row>
    <row r="47" spans="1:12" ht="15">
      <c r="A47" s="164" t="s">
        <v>67</v>
      </c>
      <c r="B47" s="181"/>
      <c r="C47" s="181"/>
      <c r="D47" s="181"/>
      <c r="E47" s="181"/>
      <c r="F47" s="181"/>
      <c r="G47" s="181"/>
      <c r="H47" s="181"/>
      <c r="I47" s="181"/>
      <c r="J47" s="181"/>
      <c r="K47" s="182"/>
      <c r="L47" s="56">
        <f>SUM(L45:L46)</f>
        <v>400000</v>
      </c>
    </row>
    <row r="48" spans="1:12" ht="15.75">
      <c r="A48" s="146" t="s">
        <v>189</v>
      </c>
      <c r="B48" s="147"/>
      <c r="C48" s="147"/>
      <c r="D48" s="147"/>
      <c r="E48" s="147"/>
      <c r="F48" s="147"/>
      <c r="G48" s="147"/>
      <c r="H48" s="147"/>
      <c r="I48" s="147"/>
      <c r="J48" s="147"/>
      <c r="K48" s="147"/>
      <c r="L48" s="148"/>
    </row>
    <row r="49" spans="1:12" ht="38.25">
      <c r="A49" s="3" t="s">
        <v>10</v>
      </c>
      <c r="B49" s="4" t="s">
        <v>190</v>
      </c>
      <c r="C49" s="4" t="s">
        <v>456</v>
      </c>
      <c r="D49" s="75"/>
      <c r="E49" s="75"/>
      <c r="F49" s="75"/>
      <c r="G49" s="75"/>
      <c r="H49" s="75"/>
      <c r="I49" s="75"/>
      <c r="J49" s="75"/>
      <c r="K49" s="75"/>
      <c r="L49" s="55">
        <v>373320</v>
      </c>
    </row>
    <row r="50" spans="1:12" ht="25.5">
      <c r="A50" s="3" t="s">
        <v>14</v>
      </c>
      <c r="B50" s="4" t="s">
        <v>457</v>
      </c>
      <c r="C50" s="4" t="s">
        <v>458</v>
      </c>
      <c r="D50" s="75"/>
      <c r="E50" s="75"/>
      <c r="F50" s="75"/>
      <c r="G50" s="75"/>
      <c r="H50" s="75"/>
      <c r="I50" s="75"/>
      <c r="J50" s="75"/>
      <c r="K50" s="75"/>
      <c r="L50" s="55">
        <v>243160</v>
      </c>
    </row>
    <row r="51" spans="1:12" ht="15">
      <c r="A51" s="3" t="s">
        <v>37</v>
      </c>
      <c r="B51" s="4" t="s">
        <v>191</v>
      </c>
      <c r="C51" s="4" t="s">
        <v>192</v>
      </c>
      <c r="D51" s="71"/>
      <c r="E51" s="75"/>
      <c r="F51" s="75"/>
      <c r="G51" s="75"/>
      <c r="H51" s="75"/>
      <c r="I51" s="75"/>
      <c r="J51" s="75"/>
      <c r="K51" s="75"/>
      <c r="L51" s="55">
        <v>33300</v>
      </c>
    </row>
    <row r="52" spans="1:12" ht="15">
      <c r="A52" s="3" t="s">
        <v>39</v>
      </c>
      <c r="B52" s="4" t="s">
        <v>193</v>
      </c>
      <c r="C52" s="4" t="s">
        <v>192</v>
      </c>
      <c r="D52" s="75"/>
      <c r="E52" s="75"/>
      <c r="F52" s="75"/>
      <c r="G52" s="75"/>
      <c r="H52" s="75"/>
      <c r="I52" s="75"/>
      <c r="J52" s="75"/>
      <c r="K52" s="75"/>
      <c r="L52" s="55">
        <v>43950</v>
      </c>
    </row>
    <row r="53" spans="1:12" ht="14.25">
      <c r="A53" s="172" t="s">
        <v>67</v>
      </c>
      <c r="B53" s="173"/>
      <c r="C53" s="173"/>
      <c r="D53" s="173"/>
      <c r="E53" s="173"/>
      <c r="F53" s="173"/>
      <c r="G53" s="173"/>
      <c r="H53" s="173"/>
      <c r="I53" s="173"/>
      <c r="J53" s="173"/>
      <c r="K53" s="174"/>
      <c r="L53" s="56">
        <f>SUM(L49:L52)</f>
        <v>693730</v>
      </c>
    </row>
    <row r="54" spans="1:12" ht="15.75">
      <c r="A54" s="146" t="s">
        <v>209</v>
      </c>
      <c r="B54" s="147"/>
      <c r="C54" s="147"/>
      <c r="D54" s="147"/>
      <c r="E54" s="147"/>
      <c r="F54" s="147"/>
      <c r="G54" s="147"/>
      <c r="H54" s="147"/>
      <c r="I54" s="147"/>
      <c r="J54" s="147"/>
      <c r="K54" s="147"/>
      <c r="L54" s="148"/>
    </row>
    <row r="55" spans="1:12" ht="38.25">
      <c r="A55" s="3" t="s">
        <v>10</v>
      </c>
      <c r="B55" s="4" t="s">
        <v>210</v>
      </c>
      <c r="C55" s="4" t="s">
        <v>211</v>
      </c>
      <c r="D55" s="75"/>
      <c r="E55" s="75"/>
      <c r="F55" s="75"/>
      <c r="G55" s="75"/>
      <c r="H55" s="75"/>
      <c r="I55" s="75"/>
      <c r="J55" s="75"/>
      <c r="K55" s="75"/>
      <c r="L55" s="55">
        <v>270000</v>
      </c>
    </row>
    <row r="56" spans="1:12" ht="38.25">
      <c r="A56" s="3" t="s">
        <v>14</v>
      </c>
      <c r="B56" s="4" t="s">
        <v>212</v>
      </c>
      <c r="C56" s="4" t="s">
        <v>213</v>
      </c>
      <c r="D56" s="75"/>
      <c r="E56" s="75"/>
      <c r="F56" s="75"/>
      <c r="G56" s="75"/>
      <c r="H56" s="75"/>
      <c r="I56" s="75"/>
      <c r="J56" s="75"/>
      <c r="K56" s="75"/>
      <c r="L56" s="55">
        <v>22000</v>
      </c>
    </row>
    <row r="57" spans="1:12" ht="15">
      <c r="A57" s="3" t="s">
        <v>37</v>
      </c>
      <c r="B57" s="4" t="s">
        <v>214</v>
      </c>
      <c r="C57" s="4"/>
      <c r="D57" s="75"/>
      <c r="E57" s="75"/>
      <c r="F57" s="75"/>
      <c r="G57" s="75"/>
      <c r="H57" s="75"/>
      <c r="I57" s="75"/>
      <c r="J57" s="75"/>
      <c r="K57" s="75"/>
      <c r="L57" s="55">
        <v>51000</v>
      </c>
    </row>
    <row r="58" spans="1:12" ht="15">
      <c r="A58" s="172" t="s">
        <v>67</v>
      </c>
      <c r="B58" s="175"/>
      <c r="C58" s="175"/>
      <c r="D58" s="175"/>
      <c r="E58" s="175"/>
      <c r="F58" s="175"/>
      <c r="G58" s="175"/>
      <c r="H58" s="175"/>
      <c r="I58" s="175"/>
      <c r="J58" s="175"/>
      <c r="K58" s="176"/>
      <c r="L58" s="56">
        <f>SUM(L55:L57)</f>
        <v>343000</v>
      </c>
    </row>
    <row r="59" spans="1:12" ht="15.75">
      <c r="A59" s="146" t="s">
        <v>236</v>
      </c>
      <c r="B59" s="147"/>
      <c r="C59" s="147"/>
      <c r="D59" s="147"/>
      <c r="E59" s="147"/>
      <c r="F59" s="147"/>
      <c r="G59" s="147"/>
      <c r="H59" s="147"/>
      <c r="I59" s="147"/>
      <c r="J59" s="147"/>
      <c r="K59" s="147"/>
      <c r="L59" s="148"/>
    </row>
    <row r="60" spans="1:12" ht="15">
      <c r="A60" s="3" t="s">
        <v>10</v>
      </c>
      <c r="B60" s="4" t="s">
        <v>489</v>
      </c>
      <c r="C60" s="4"/>
      <c r="D60" s="3"/>
      <c r="E60" s="3"/>
      <c r="F60" s="60"/>
      <c r="G60" s="60"/>
      <c r="H60" s="3"/>
      <c r="I60" s="60"/>
      <c r="J60" s="60"/>
      <c r="K60" s="3"/>
      <c r="L60" s="55">
        <v>31487</v>
      </c>
    </row>
    <row r="61" spans="1:12" ht="25.5">
      <c r="A61" s="3" t="s">
        <v>14</v>
      </c>
      <c r="B61" s="4" t="s">
        <v>490</v>
      </c>
      <c r="C61" s="4"/>
      <c r="D61" s="79"/>
      <c r="E61" s="79"/>
      <c r="F61" s="60"/>
      <c r="G61" s="60"/>
      <c r="H61" s="60"/>
      <c r="I61" s="60"/>
      <c r="J61" s="60"/>
      <c r="K61" s="60"/>
      <c r="L61" s="55">
        <v>25000</v>
      </c>
    </row>
    <row r="62" spans="1:12" ht="15">
      <c r="A62" s="3" t="s">
        <v>37</v>
      </c>
      <c r="B62" s="4" t="s">
        <v>491</v>
      </c>
      <c r="C62" s="4"/>
      <c r="D62" s="60"/>
      <c r="E62" s="60"/>
      <c r="F62" s="60"/>
      <c r="G62" s="60"/>
      <c r="H62" s="60"/>
      <c r="I62" s="60"/>
      <c r="J62" s="60"/>
      <c r="K62" s="60"/>
      <c r="L62" s="55">
        <v>42892</v>
      </c>
    </row>
    <row r="63" spans="1:12" ht="25.5">
      <c r="A63" s="3" t="s">
        <v>39</v>
      </c>
      <c r="B63" s="4" t="s">
        <v>492</v>
      </c>
      <c r="C63" s="4"/>
      <c r="D63" s="79"/>
      <c r="E63" s="79"/>
      <c r="F63" s="60"/>
      <c r="G63" s="60"/>
      <c r="H63" s="60"/>
      <c r="I63" s="60"/>
      <c r="J63" s="60"/>
      <c r="K63" s="60"/>
      <c r="L63" s="55">
        <v>66261</v>
      </c>
    </row>
    <row r="64" spans="1:12" ht="15">
      <c r="A64" s="3" t="s">
        <v>41</v>
      </c>
      <c r="B64" s="4" t="s">
        <v>493</v>
      </c>
      <c r="C64" s="4"/>
      <c r="D64" s="60"/>
      <c r="E64" s="60"/>
      <c r="F64" s="60"/>
      <c r="G64" s="60"/>
      <c r="H64" s="60"/>
      <c r="I64" s="60"/>
      <c r="J64" s="60"/>
      <c r="K64" s="60"/>
      <c r="L64" s="55">
        <v>63815</v>
      </c>
    </row>
    <row r="65" spans="1:12" ht="25.5">
      <c r="A65" s="3" t="s">
        <v>43</v>
      </c>
      <c r="B65" s="4" t="s">
        <v>494</v>
      </c>
      <c r="C65" s="4"/>
      <c r="D65" s="79"/>
      <c r="E65" s="60"/>
      <c r="F65" s="60"/>
      <c r="G65" s="60"/>
      <c r="H65" s="60"/>
      <c r="I65" s="60"/>
      <c r="J65" s="60"/>
      <c r="K65" s="60"/>
      <c r="L65" s="55">
        <v>30000</v>
      </c>
    </row>
    <row r="66" spans="1:12" ht="15" customHeight="1">
      <c r="A66" s="3" t="s">
        <v>45</v>
      </c>
      <c r="B66" s="4" t="s">
        <v>495</v>
      </c>
      <c r="C66" s="4"/>
      <c r="D66" s="60"/>
      <c r="E66" s="60"/>
      <c r="F66" s="60"/>
      <c r="G66" s="60"/>
      <c r="H66" s="79"/>
      <c r="I66" s="79"/>
      <c r="J66" s="79"/>
      <c r="K66" s="79"/>
      <c r="L66" s="55">
        <v>25089</v>
      </c>
    </row>
    <row r="67" spans="1:12" ht="25.5">
      <c r="A67" s="3" t="s">
        <v>47</v>
      </c>
      <c r="B67" s="4" t="s">
        <v>496</v>
      </c>
      <c r="C67" s="4"/>
      <c r="D67" s="60"/>
      <c r="E67" s="60"/>
      <c r="F67" s="60"/>
      <c r="G67" s="60"/>
      <c r="H67" s="60"/>
      <c r="I67" s="60"/>
      <c r="J67" s="60"/>
      <c r="K67" s="60"/>
      <c r="L67" s="55">
        <v>174060</v>
      </c>
    </row>
    <row r="68" spans="1:12" ht="15">
      <c r="A68" s="3" t="s">
        <v>49</v>
      </c>
      <c r="B68" s="4" t="s">
        <v>497</v>
      </c>
      <c r="C68" s="4"/>
      <c r="D68" s="3"/>
      <c r="E68" s="60"/>
      <c r="F68" s="60"/>
      <c r="G68" s="60"/>
      <c r="H68" s="79"/>
      <c r="I68" s="60"/>
      <c r="J68" s="60"/>
      <c r="K68" s="60"/>
      <c r="L68" s="55">
        <v>54939</v>
      </c>
    </row>
    <row r="69" spans="1:12" ht="25.5">
      <c r="A69" s="3" t="s">
        <v>51</v>
      </c>
      <c r="B69" s="4" t="s">
        <v>498</v>
      </c>
      <c r="C69" s="4"/>
      <c r="D69" s="3"/>
      <c r="E69" s="60"/>
      <c r="F69" s="60"/>
      <c r="G69" s="60"/>
      <c r="H69" s="60"/>
      <c r="I69" s="60"/>
      <c r="J69" s="60"/>
      <c r="K69" s="60"/>
      <c r="L69" s="55">
        <v>48768</v>
      </c>
    </row>
    <row r="70" spans="1:12" ht="25.5">
      <c r="A70" s="3" t="s">
        <v>53</v>
      </c>
      <c r="B70" s="4" t="s">
        <v>499</v>
      </c>
      <c r="C70" s="4"/>
      <c r="D70" s="60"/>
      <c r="E70" s="60"/>
      <c r="F70" s="60"/>
      <c r="G70" s="60"/>
      <c r="H70" s="60"/>
      <c r="I70" s="60"/>
      <c r="J70" s="60"/>
      <c r="K70" s="60"/>
      <c r="L70" s="55">
        <v>60000</v>
      </c>
    </row>
    <row r="71" spans="1:12" ht="25.5">
      <c r="A71" s="3" t="s">
        <v>55</v>
      </c>
      <c r="B71" s="4" t="s">
        <v>500</v>
      </c>
      <c r="C71" s="4"/>
      <c r="D71" s="60"/>
      <c r="E71" s="60"/>
      <c r="F71" s="60"/>
      <c r="G71" s="60"/>
      <c r="H71" s="3"/>
      <c r="I71" s="3"/>
      <c r="J71" s="3"/>
      <c r="K71" s="3"/>
      <c r="L71" s="55">
        <v>3756</v>
      </c>
    </row>
    <row r="72" spans="1:12" ht="15">
      <c r="A72" s="3" t="s">
        <v>57</v>
      </c>
      <c r="B72" s="4" t="s">
        <v>237</v>
      </c>
      <c r="C72" s="4"/>
      <c r="D72" s="60"/>
      <c r="E72" s="60"/>
      <c r="F72" s="60"/>
      <c r="G72" s="60"/>
      <c r="H72" s="79"/>
      <c r="I72" s="3"/>
      <c r="J72" s="3"/>
      <c r="K72" s="3"/>
      <c r="L72" s="55">
        <v>10000</v>
      </c>
    </row>
    <row r="73" spans="1:12" ht="15">
      <c r="A73" s="3" t="s">
        <v>59</v>
      </c>
      <c r="B73" s="4" t="s">
        <v>501</v>
      </c>
      <c r="C73" s="4"/>
      <c r="D73" s="60"/>
      <c r="E73" s="60"/>
      <c r="F73" s="60"/>
      <c r="G73" s="60"/>
      <c r="H73" s="60"/>
      <c r="I73" s="60"/>
      <c r="J73" s="60"/>
      <c r="K73" s="60"/>
      <c r="L73" s="55">
        <v>10000</v>
      </c>
    </row>
    <row r="74" spans="1:12" ht="15">
      <c r="A74" s="3" t="s">
        <v>61</v>
      </c>
      <c r="B74" s="259" t="s">
        <v>502</v>
      </c>
      <c r="C74" s="4"/>
      <c r="D74" s="79"/>
      <c r="E74" s="79"/>
      <c r="F74" s="79"/>
      <c r="G74" s="79"/>
      <c r="H74" s="60"/>
      <c r="I74" s="60"/>
      <c r="J74" s="60"/>
      <c r="K74" s="60"/>
      <c r="L74" s="55">
        <v>7000</v>
      </c>
    </row>
    <row r="75" spans="1:12" ht="15">
      <c r="A75" s="143" t="s">
        <v>67</v>
      </c>
      <c r="B75" s="144"/>
      <c r="C75" s="144"/>
      <c r="D75" s="144"/>
      <c r="E75" s="144"/>
      <c r="F75" s="144"/>
      <c r="G75" s="144"/>
      <c r="H75" s="144"/>
      <c r="I75" s="144"/>
      <c r="J75" s="144"/>
      <c r="K75" s="145"/>
      <c r="L75" s="56">
        <v>653067</v>
      </c>
    </row>
    <row r="76" spans="1:12" ht="15.75">
      <c r="A76" s="146" t="s">
        <v>250</v>
      </c>
      <c r="B76" s="147"/>
      <c r="C76" s="147"/>
      <c r="D76" s="147"/>
      <c r="E76" s="147"/>
      <c r="F76" s="147"/>
      <c r="G76" s="147"/>
      <c r="H76" s="147"/>
      <c r="I76" s="147"/>
      <c r="J76" s="147"/>
      <c r="K76" s="147"/>
      <c r="L76" s="148"/>
    </row>
    <row r="77" spans="1:12" ht="25.5">
      <c r="A77" s="107" t="s">
        <v>10</v>
      </c>
      <c r="B77" s="108" t="s">
        <v>386</v>
      </c>
      <c r="C77" s="108"/>
      <c r="D77" s="109"/>
      <c r="E77" s="109"/>
      <c r="F77" s="87"/>
      <c r="G77" s="87"/>
      <c r="H77" s="110"/>
      <c r="I77" s="110"/>
      <c r="J77" s="110"/>
      <c r="K77" s="110"/>
      <c r="L77" s="111">
        <v>55000</v>
      </c>
    </row>
    <row r="78" spans="1:12" ht="25.5">
      <c r="A78" s="107" t="s">
        <v>14</v>
      </c>
      <c r="B78" s="108" t="s">
        <v>387</v>
      </c>
      <c r="C78" s="108"/>
      <c r="D78" s="109"/>
      <c r="E78" s="109"/>
      <c r="F78" s="87"/>
      <c r="G78" s="87"/>
      <c r="H78" s="12"/>
      <c r="I78" s="12"/>
      <c r="J78" s="12"/>
      <c r="K78" s="37"/>
      <c r="L78" s="111">
        <v>3000</v>
      </c>
    </row>
    <row r="79" spans="1:12" ht="25.5">
      <c r="A79" s="107" t="s">
        <v>37</v>
      </c>
      <c r="B79" s="108" t="s">
        <v>503</v>
      </c>
      <c r="C79" s="108"/>
      <c r="D79" s="110"/>
      <c r="E79" s="109"/>
      <c r="F79" s="37"/>
      <c r="G79" s="37"/>
      <c r="H79" s="37"/>
      <c r="I79" s="37"/>
      <c r="J79" s="37"/>
      <c r="K79" s="37"/>
      <c r="L79" s="111">
        <v>2000</v>
      </c>
    </row>
    <row r="80" spans="1:12" ht="15">
      <c r="A80" s="107" t="s">
        <v>39</v>
      </c>
      <c r="B80" s="108" t="s">
        <v>504</v>
      </c>
      <c r="C80" s="108"/>
      <c r="D80" s="37"/>
      <c r="E80" s="110"/>
      <c r="F80" s="37"/>
      <c r="G80" s="37"/>
      <c r="H80" s="37"/>
      <c r="I80" s="37"/>
      <c r="J80" s="37"/>
      <c r="K80" s="37"/>
      <c r="L80" s="111">
        <v>14000</v>
      </c>
    </row>
    <row r="81" spans="1:12" ht="15">
      <c r="A81" s="107" t="s">
        <v>41</v>
      </c>
      <c r="B81" s="108" t="s">
        <v>505</v>
      </c>
      <c r="C81" s="108"/>
      <c r="D81" s="37"/>
      <c r="E81" s="87"/>
      <c r="F81" s="37"/>
      <c r="G81" s="37"/>
      <c r="H81" s="12"/>
      <c r="I81" s="12"/>
      <c r="J81" s="12"/>
      <c r="K81" s="12"/>
      <c r="L81" s="111">
        <v>30000</v>
      </c>
    </row>
    <row r="82" spans="1:12" ht="25.5">
      <c r="A82" s="107" t="s">
        <v>43</v>
      </c>
      <c r="B82" s="108" t="s">
        <v>506</v>
      </c>
      <c r="C82" s="108"/>
      <c r="D82" s="37"/>
      <c r="E82" s="12"/>
      <c r="F82" s="37"/>
      <c r="G82" s="37"/>
      <c r="H82" s="12"/>
      <c r="I82" s="12"/>
      <c r="J82" s="12"/>
      <c r="K82" s="12"/>
      <c r="L82" s="111">
        <v>91000</v>
      </c>
    </row>
    <row r="83" spans="1:12" ht="15">
      <c r="A83" s="107" t="s">
        <v>45</v>
      </c>
      <c r="B83" s="108" t="s">
        <v>507</v>
      </c>
      <c r="C83" s="108"/>
      <c r="D83" s="110"/>
      <c r="E83" s="110"/>
      <c r="F83" s="110"/>
      <c r="G83" s="110"/>
      <c r="H83" s="110"/>
      <c r="I83" s="110"/>
      <c r="J83" s="110"/>
      <c r="K83" s="110"/>
      <c r="L83" s="111">
        <v>40000</v>
      </c>
    </row>
    <row r="84" spans="1:12" ht="15">
      <c r="A84" s="107" t="s">
        <v>47</v>
      </c>
      <c r="B84" s="108" t="s">
        <v>508</v>
      </c>
      <c r="C84" s="108"/>
      <c r="D84" s="109"/>
      <c r="E84" s="109"/>
      <c r="F84" s="110"/>
      <c r="G84" s="110"/>
      <c r="H84" s="110"/>
      <c r="I84" s="110"/>
      <c r="J84" s="110"/>
      <c r="K84" s="110"/>
      <c r="L84" s="111">
        <v>20000</v>
      </c>
    </row>
    <row r="85" spans="1:12" ht="25.5">
      <c r="A85" s="107" t="s">
        <v>49</v>
      </c>
      <c r="B85" s="108" t="s">
        <v>509</v>
      </c>
      <c r="C85" s="108"/>
      <c r="D85" s="109"/>
      <c r="E85" s="110"/>
      <c r="F85" s="110"/>
      <c r="G85" s="109"/>
      <c r="H85" s="109"/>
      <c r="I85" s="110"/>
      <c r="J85" s="110"/>
      <c r="K85" s="109"/>
      <c r="L85" s="111">
        <v>40000</v>
      </c>
    </row>
    <row r="86" spans="1:12" ht="15">
      <c r="A86" s="107" t="s">
        <v>51</v>
      </c>
      <c r="B86" s="108" t="s">
        <v>510</v>
      </c>
      <c r="C86" s="108"/>
      <c r="D86" s="110"/>
      <c r="E86" s="110"/>
      <c r="F86" s="110"/>
      <c r="G86" s="110"/>
      <c r="H86" s="110"/>
      <c r="I86" s="110"/>
      <c r="J86" s="110"/>
      <c r="K86" s="110"/>
      <c r="L86" s="111">
        <v>60000</v>
      </c>
    </row>
    <row r="87" spans="1:12" ht="15">
      <c r="A87" s="107" t="s">
        <v>53</v>
      </c>
      <c r="B87" s="108" t="s">
        <v>511</v>
      </c>
      <c r="C87" s="108"/>
      <c r="D87" s="109"/>
      <c r="E87" s="110"/>
      <c r="F87" s="109"/>
      <c r="G87" s="109"/>
      <c r="H87" s="110"/>
      <c r="I87" s="110"/>
      <c r="J87" s="110"/>
      <c r="K87" s="110"/>
      <c r="L87" s="111">
        <v>50500</v>
      </c>
    </row>
    <row r="88" spans="1:12" ht="15">
      <c r="A88" s="107" t="s">
        <v>55</v>
      </c>
      <c r="B88" s="108" t="s">
        <v>512</v>
      </c>
      <c r="C88" s="108"/>
      <c r="D88" s="109"/>
      <c r="E88" s="110"/>
      <c r="F88" s="109"/>
      <c r="G88" s="109"/>
      <c r="H88" s="110"/>
      <c r="I88" s="110"/>
      <c r="J88" s="110"/>
      <c r="K88" s="110"/>
      <c r="L88" s="111">
        <v>37200</v>
      </c>
    </row>
    <row r="89" spans="1:12" ht="25.5">
      <c r="A89" s="107" t="s">
        <v>57</v>
      </c>
      <c r="B89" s="108" t="s">
        <v>513</v>
      </c>
      <c r="C89" s="108"/>
      <c r="D89" s="109"/>
      <c r="E89" s="109"/>
      <c r="F89" s="110"/>
      <c r="G89" s="110"/>
      <c r="H89" s="110"/>
      <c r="I89" s="110"/>
      <c r="J89" s="110"/>
      <c r="K89" s="110"/>
      <c r="L89" s="111">
        <v>10000</v>
      </c>
    </row>
    <row r="90" spans="1:12" ht="15">
      <c r="A90" s="107" t="s">
        <v>59</v>
      </c>
      <c r="B90" s="108" t="s">
        <v>514</v>
      </c>
      <c r="C90" s="108"/>
      <c r="D90" s="109"/>
      <c r="E90" s="109"/>
      <c r="F90" s="110"/>
      <c r="G90" s="110"/>
      <c r="H90" s="110"/>
      <c r="I90" s="110"/>
      <c r="J90" s="110"/>
      <c r="K90" s="110"/>
      <c r="L90" s="111">
        <v>36500</v>
      </c>
    </row>
    <row r="91" spans="1:12" ht="15">
      <c r="A91" s="107" t="s">
        <v>61</v>
      </c>
      <c r="B91" s="108" t="s">
        <v>388</v>
      </c>
      <c r="C91" s="108"/>
      <c r="D91" s="109"/>
      <c r="E91" s="110"/>
      <c r="F91" s="109"/>
      <c r="G91" s="109"/>
      <c r="H91" s="109"/>
      <c r="I91" s="110"/>
      <c r="J91" s="109"/>
      <c r="K91" s="109"/>
      <c r="L91" s="111">
        <v>49000</v>
      </c>
    </row>
    <row r="92" spans="1:12" ht="15">
      <c r="A92" s="107" t="s">
        <v>63</v>
      </c>
      <c r="B92" s="108" t="s">
        <v>389</v>
      </c>
      <c r="C92" s="108"/>
      <c r="D92" s="109"/>
      <c r="E92" s="109"/>
      <c r="F92" s="110"/>
      <c r="G92" s="109"/>
      <c r="H92" s="109"/>
      <c r="I92" s="109"/>
      <c r="J92" s="110"/>
      <c r="K92" s="109"/>
      <c r="L92" s="111">
        <v>24000</v>
      </c>
    </row>
    <row r="93" spans="1:12" ht="38.25">
      <c r="A93" s="107" t="s">
        <v>65</v>
      </c>
      <c r="B93" s="108" t="s">
        <v>515</v>
      </c>
      <c r="C93" s="108"/>
      <c r="D93" s="109"/>
      <c r="E93" s="109"/>
      <c r="F93" s="109"/>
      <c r="G93" s="12"/>
      <c r="H93" s="12"/>
      <c r="I93" s="12"/>
      <c r="J93" s="12"/>
      <c r="K93" s="12"/>
      <c r="L93" s="111">
        <v>10000</v>
      </c>
    </row>
    <row r="94" spans="1:12" ht="15">
      <c r="A94" s="107" t="s">
        <v>238</v>
      </c>
      <c r="B94" s="108" t="s">
        <v>390</v>
      </c>
      <c r="C94" s="108"/>
      <c r="D94" s="110"/>
      <c r="E94" s="109"/>
      <c r="F94" s="109"/>
      <c r="G94" s="109"/>
      <c r="H94" s="109"/>
      <c r="I94" s="109"/>
      <c r="J94" s="109"/>
      <c r="K94" s="109"/>
      <c r="L94" s="111">
        <v>2800</v>
      </c>
    </row>
    <row r="95" spans="1:12" ht="25.5">
      <c r="A95" s="107" t="s">
        <v>239</v>
      </c>
      <c r="B95" s="108" t="s">
        <v>516</v>
      </c>
      <c r="C95" s="108"/>
      <c r="D95" s="109"/>
      <c r="E95" s="109"/>
      <c r="F95" s="109"/>
      <c r="G95" s="109"/>
      <c r="H95" s="110"/>
      <c r="I95" s="110"/>
      <c r="J95" s="110"/>
      <c r="K95" s="110"/>
      <c r="L95" s="111">
        <v>50000</v>
      </c>
    </row>
    <row r="96" spans="1:12" ht="25.5">
      <c r="A96" s="107" t="s">
        <v>240</v>
      </c>
      <c r="B96" s="108" t="s">
        <v>517</v>
      </c>
      <c r="C96" s="108"/>
      <c r="D96" s="109"/>
      <c r="E96" s="109"/>
      <c r="F96" s="109"/>
      <c r="G96" s="109"/>
      <c r="H96" s="110"/>
      <c r="I96" s="110"/>
      <c r="J96" s="110"/>
      <c r="K96" s="110"/>
      <c r="L96" s="111">
        <v>225000</v>
      </c>
    </row>
    <row r="97" spans="1:12" ht="15">
      <c r="A97" s="107" t="s">
        <v>241</v>
      </c>
      <c r="B97" s="108" t="s">
        <v>518</v>
      </c>
      <c r="C97" s="108"/>
      <c r="D97" s="110"/>
      <c r="E97" s="110"/>
      <c r="F97" s="110"/>
      <c r="G97" s="110"/>
      <c r="H97" s="109"/>
      <c r="I97" s="109"/>
      <c r="J97" s="109"/>
      <c r="K97" s="109"/>
      <c r="L97" s="111">
        <v>100000</v>
      </c>
    </row>
    <row r="98" spans="1:12" ht="15">
      <c r="A98" s="107" t="s">
        <v>242</v>
      </c>
      <c r="B98" s="108" t="s">
        <v>519</v>
      </c>
      <c r="C98" s="108"/>
      <c r="D98" s="87"/>
      <c r="E98" s="87"/>
      <c r="F98" s="110"/>
      <c r="G98" s="110"/>
      <c r="H98" s="109"/>
      <c r="I98" s="109"/>
      <c r="J98" s="109"/>
      <c r="K98" s="109"/>
      <c r="L98" s="111">
        <v>3000</v>
      </c>
    </row>
    <row r="99" spans="1:12" ht="15">
      <c r="A99" s="178" t="s">
        <v>67</v>
      </c>
      <c r="B99" s="235"/>
      <c r="C99" s="235"/>
      <c r="D99" s="235"/>
      <c r="E99" s="235"/>
      <c r="F99" s="235"/>
      <c r="G99" s="235"/>
      <c r="H99" s="235"/>
      <c r="I99" s="235"/>
      <c r="J99" s="235"/>
      <c r="K99" s="236"/>
      <c r="L99" s="112">
        <v>953000</v>
      </c>
    </row>
    <row r="100" spans="1:12" ht="15.75">
      <c r="A100" s="146" t="s">
        <v>251</v>
      </c>
      <c r="B100" s="170"/>
      <c r="C100" s="170"/>
      <c r="D100" s="170"/>
      <c r="E100" s="170"/>
      <c r="F100" s="170"/>
      <c r="G100" s="170"/>
      <c r="H100" s="170"/>
      <c r="I100" s="170"/>
      <c r="J100" s="170"/>
      <c r="K100" s="170"/>
      <c r="L100" s="171"/>
    </row>
    <row r="101" spans="1:12" ht="15">
      <c r="A101" s="3" t="s">
        <v>10</v>
      </c>
      <c r="B101" s="73" t="s">
        <v>252</v>
      </c>
      <c r="C101" s="4" t="s">
        <v>253</v>
      </c>
      <c r="D101" s="53"/>
      <c r="E101" s="53"/>
      <c r="F101" s="53"/>
      <c r="G101" s="53"/>
      <c r="H101" s="53"/>
      <c r="I101" s="53"/>
      <c r="J101" s="53"/>
      <c r="K101" s="53"/>
      <c r="L101" s="55">
        <v>0</v>
      </c>
    </row>
    <row r="102" spans="1:12" ht="51">
      <c r="A102" s="3" t="s">
        <v>14</v>
      </c>
      <c r="B102" s="4" t="s">
        <v>254</v>
      </c>
      <c r="C102" s="4" t="s">
        <v>255</v>
      </c>
      <c r="D102" s="4"/>
      <c r="E102" s="53"/>
      <c r="F102" s="53"/>
      <c r="G102" s="53"/>
      <c r="H102" s="53"/>
      <c r="I102" s="53"/>
      <c r="J102" s="53"/>
      <c r="K102" s="53"/>
      <c r="L102" s="55">
        <v>110000</v>
      </c>
    </row>
    <row r="103" spans="1:12" ht="27.75" customHeight="1">
      <c r="A103" s="3" t="s">
        <v>37</v>
      </c>
      <c r="B103" s="4" t="s">
        <v>256</v>
      </c>
      <c r="C103" s="4"/>
      <c r="D103" s="53"/>
      <c r="E103" s="53"/>
      <c r="F103" s="53"/>
      <c r="G103" s="53"/>
      <c r="H103" s="53"/>
      <c r="I103" s="53"/>
      <c r="J103" s="53"/>
      <c r="K103" s="53"/>
      <c r="L103" s="55">
        <v>350000</v>
      </c>
    </row>
    <row r="104" spans="1:12" ht="38.25">
      <c r="A104" s="3" t="s">
        <v>39</v>
      </c>
      <c r="B104" s="4" t="s">
        <v>257</v>
      </c>
      <c r="C104" s="4" t="s">
        <v>258</v>
      </c>
      <c r="D104" s="4"/>
      <c r="E104" s="53"/>
      <c r="F104" s="53"/>
      <c r="G104" s="53"/>
      <c r="H104" s="53"/>
      <c r="I104" s="53"/>
      <c r="J104" s="53"/>
      <c r="K104" s="53"/>
      <c r="L104" s="55">
        <v>120000</v>
      </c>
    </row>
    <row r="105" spans="1:12" ht="25.5">
      <c r="A105" s="3" t="s">
        <v>41</v>
      </c>
      <c r="B105" s="4" t="s">
        <v>259</v>
      </c>
      <c r="C105" s="4" t="s">
        <v>520</v>
      </c>
      <c r="D105" s="4"/>
      <c r="E105" s="53"/>
      <c r="F105" s="53"/>
      <c r="G105" s="4"/>
      <c r="H105" s="4"/>
      <c r="I105" s="53"/>
      <c r="J105" s="53"/>
      <c r="K105" s="4"/>
      <c r="L105" s="55">
        <v>200000</v>
      </c>
    </row>
    <row r="106" spans="1:12" ht="14.25">
      <c r="A106" s="172" t="s">
        <v>67</v>
      </c>
      <c r="B106" s="173"/>
      <c r="C106" s="173"/>
      <c r="D106" s="173"/>
      <c r="E106" s="173"/>
      <c r="F106" s="173"/>
      <c r="G106" s="173"/>
      <c r="H106" s="173"/>
      <c r="I106" s="173"/>
      <c r="J106" s="173"/>
      <c r="K106" s="174"/>
      <c r="L106" s="56">
        <v>780000</v>
      </c>
    </row>
    <row r="107" spans="1:12" ht="15.75">
      <c r="A107" s="146" t="s">
        <v>281</v>
      </c>
      <c r="B107" s="147"/>
      <c r="C107" s="147"/>
      <c r="D107" s="147"/>
      <c r="E107" s="147"/>
      <c r="F107" s="147"/>
      <c r="G107" s="147"/>
      <c r="H107" s="147"/>
      <c r="I107" s="147"/>
      <c r="J107" s="147"/>
      <c r="K107" s="147"/>
      <c r="L107" s="148"/>
    </row>
    <row r="108" spans="1:12" ht="14.25">
      <c r="A108" s="3" t="s">
        <v>10</v>
      </c>
      <c r="B108" s="164" t="s">
        <v>69</v>
      </c>
      <c r="C108" s="173"/>
      <c r="D108" s="173"/>
      <c r="E108" s="173"/>
      <c r="F108" s="173"/>
      <c r="G108" s="173"/>
      <c r="H108" s="173"/>
      <c r="I108" s="173"/>
      <c r="J108" s="173"/>
      <c r="K108" s="174"/>
      <c r="L108" s="76"/>
    </row>
    <row r="109" spans="1:12" ht="25.5">
      <c r="A109" s="3"/>
      <c r="B109" s="4" t="s">
        <v>349</v>
      </c>
      <c r="C109" s="4" t="s">
        <v>355</v>
      </c>
      <c r="D109" s="3"/>
      <c r="E109" s="60"/>
      <c r="F109" s="60"/>
      <c r="G109" s="60"/>
      <c r="H109" s="3"/>
      <c r="I109" s="60"/>
      <c r="J109" s="60"/>
      <c r="K109" s="60"/>
      <c r="L109" s="76">
        <v>80000</v>
      </c>
    </row>
    <row r="110" spans="1:12" ht="14.25">
      <c r="A110" s="3"/>
      <c r="B110" s="4" t="s">
        <v>350</v>
      </c>
      <c r="C110" s="4" t="s">
        <v>355</v>
      </c>
      <c r="D110" s="3"/>
      <c r="E110" s="60"/>
      <c r="F110" s="60"/>
      <c r="G110" s="60"/>
      <c r="H110" s="3"/>
      <c r="I110" s="60"/>
      <c r="J110" s="60"/>
      <c r="K110" s="60"/>
      <c r="L110" s="76">
        <v>80000</v>
      </c>
    </row>
    <row r="111" spans="1:12" ht="13.5" customHeight="1">
      <c r="A111" s="3"/>
      <c r="B111" s="4" t="s">
        <v>351</v>
      </c>
      <c r="C111" s="4"/>
      <c r="D111" s="3"/>
      <c r="E111" s="60"/>
      <c r="F111" s="60"/>
      <c r="G111" s="60"/>
      <c r="H111" s="3"/>
      <c r="I111" s="60"/>
      <c r="J111" s="60"/>
      <c r="K111" s="60"/>
      <c r="L111" s="76">
        <v>100000</v>
      </c>
    </row>
    <row r="112" spans="1:12" ht="14.25">
      <c r="A112" s="3" t="s">
        <v>14</v>
      </c>
      <c r="B112" s="164" t="s">
        <v>352</v>
      </c>
      <c r="C112" s="173"/>
      <c r="D112" s="173"/>
      <c r="E112" s="173"/>
      <c r="F112" s="173"/>
      <c r="G112" s="173"/>
      <c r="H112" s="173"/>
      <c r="I112" s="173"/>
      <c r="J112" s="173"/>
      <c r="K112" s="173"/>
      <c r="L112" s="174"/>
    </row>
    <row r="113" spans="1:12" ht="25.5">
      <c r="A113" s="3"/>
      <c r="B113" s="4" t="s">
        <v>353</v>
      </c>
      <c r="C113" s="4"/>
      <c r="D113" s="3"/>
      <c r="E113" s="60"/>
      <c r="F113" s="60"/>
      <c r="G113" s="60"/>
      <c r="H113" s="3"/>
      <c r="I113" s="60"/>
      <c r="J113" s="60"/>
      <c r="K113" s="60"/>
      <c r="L113" s="76">
        <v>20000</v>
      </c>
    </row>
    <row r="114" spans="1:12" ht="25.5">
      <c r="A114" s="3" t="s">
        <v>37</v>
      </c>
      <c r="B114" s="4" t="s">
        <v>354</v>
      </c>
      <c r="C114" s="4"/>
      <c r="D114" s="60"/>
      <c r="E114" s="60"/>
      <c r="F114" s="60"/>
      <c r="G114" s="60"/>
      <c r="H114" s="60"/>
      <c r="I114" s="60"/>
      <c r="J114" s="60"/>
      <c r="K114" s="60"/>
      <c r="L114" s="76">
        <v>1050000</v>
      </c>
    </row>
    <row r="115" spans="1:12" ht="15">
      <c r="A115" s="172" t="s">
        <v>67</v>
      </c>
      <c r="B115" s="175"/>
      <c r="C115" s="175"/>
      <c r="D115" s="175"/>
      <c r="E115" s="175"/>
      <c r="F115" s="175"/>
      <c r="G115" s="175"/>
      <c r="H115" s="175"/>
      <c r="I115" s="175"/>
      <c r="J115" s="175"/>
      <c r="K115" s="176"/>
      <c r="L115" s="77">
        <f>L109+L110+L111+L113+L114</f>
        <v>1330000</v>
      </c>
    </row>
    <row r="116" spans="1:12" ht="15.75">
      <c r="A116" s="146" t="s">
        <v>282</v>
      </c>
      <c r="B116" s="147"/>
      <c r="C116" s="147"/>
      <c r="D116" s="147"/>
      <c r="E116" s="147"/>
      <c r="F116" s="147"/>
      <c r="G116" s="147"/>
      <c r="H116" s="147"/>
      <c r="I116" s="147"/>
      <c r="J116" s="147"/>
      <c r="K116" s="147"/>
      <c r="L116" s="148"/>
    </row>
    <row r="117" spans="1:12" ht="25.5">
      <c r="A117" s="3" t="s">
        <v>10</v>
      </c>
      <c r="B117" s="4" t="s">
        <v>476</v>
      </c>
      <c r="C117" s="4"/>
      <c r="D117" s="60"/>
      <c r="E117" s="60"/>
      <c r="F117" s="60"/>
      <c r="G117" s="60"/>
      <c r="H117" s="60"/>
      <c r="I117" s="60"/>
      <c r="J117" s="60"/>
      <c r="K117" s="60"/>
      <c r="L117" s="55">
        <v>920000</v>
      </c>
    </row>
    <row r="118" spans="1:12" ht="25.5">
      <c r="A118" s="3" t="s">
        <v>14</v>
      </c>
      <c r="B118" s="4" t="s">
        <v>521</v>
      </c>
      <c r="C118" s="4"/>
      <c r="D118" s="60"/>
      <c r="E118" s="60"/>
      <c r="F118" s="60"/>
      <c r="G118" s="60"/>
      <c r="H118" s="60"/>
      <c r="I118" s="60"/>
      <c r="J118" s="60"/>
      <c r="K118" s="60"/>
      <c r="L118" s="55">
        <v>220000</v>
      </c>
    </row>
    <row r="119" spans="1:12" ht="15">
      <c r="A119" s="3" t="s">
        <v>37</v>
      </c>
      <c r="B119" s="4" t="s">
        <v>283</v>
      </c>
      <c r="C119" s="4"/>
      <c r="D119" s="60"/>
      <c r="E119" s="60"/>
      <c r="F119" s="60"/>
      <c r="G119" s="60"/>
      <c r="H119" s="60"/>
      <c r="I119" s="60"/>
      <c r="J119" s="60"/>
      <c r="K119" s="60"/>
      <c r="L119" s="55">
        <v>30000</v>
      </c>
    </row>
    <row r="120" spans="1:12" ht="25.5">
      <c r="A120" s="3" t="s">
        <v>39</v>
      </c>
      <c r="B120" s="4" t="s">
        <v>522</v>
      </c>
      <c r="C120" s="4"/>
      <c r="D120" s="79"/>
      <c r="E120" s="79"/>
      <c r="F120" s="79"/>
      <c r="G120" s="79"/>
      <c r="H120" s="60"/>
      <c r="I120" s="60"/>
      <c r="J120" s="60"/>
      <c r="K120" s="60"/>
      <c r="L120" s="55">
        <v>5000</v>
      </c>
    </row>
    <row r="121" spans="1:12" ht="25.5">
      <c r="A121" s="3" t="s">
        <v>41</v>
      </c>
      <c r="B121" s="4" t="s">
        <v>523</v>
      </c>
      <c r="C121" s="4"/>
      <c r="D121" s="60"/>
      <c r="E121" s="60"/>
      <c r="F121" s="60"/>
      <c r="G121" s="60"/>
      <c r="H121" s="60"/>
      <c r="I121" s="60"/>
      <c r="J121" s="60"/>
      <c r="K121" s="60"/>
      <c r="L121" s="55">
        <v>50000</v>
      </c>
    </row>
    <row r="122" spans="1:12" ht="15">
      <c r="A122" s="3" t="s">
        <v>43</v>
      </c>
      <c r="B122" s="4" t="s">
        <v>524</v>
      </c>
      <c r="C122" s="4"/>
      <c r="D122" s="60"/>
      <c r="E122" s="60"/>
      <c r="F122" s="60"/>
      <c r="G122" s="60"/>
      <c r="H122" s="60"/>
      <c r="I122" s="60"/>
      <c r="J122" s="60"/>
      <c r="K122" s="60"/>
      <c r="L122" s="55">
        <v>120000</v>
      </c>
    </row>
    <row r="123" spans="1:12" ht="15">
      <c r="A123" s="172" t="s">
        <v>67</v>
      </c>
      <c r="B123" s="175"/>
      <c r="C123" s="175"/>
      <c r="D123" s="175"/>
      <c r="E123" s="175"/>
      <c r="F123" s="175"/>
      <c r="G123" s="175"/>
      <c r="H123" s="175"/>
      <c r="I123" s="175"/>
      <c r="J123" s="175"/>
      <c r="K123" s="176"/>
      <c r="L123" s="56">
        <v>1345000</v>
      </c>
    </row>
    <row r="124" spans="1:12" ht="15.75">
      <c r="A124" s="146" t="s">
        <v>289</v>
      </c>
      <c r="B124" s="147"/>
      <c r="C124" s="147"/>
      <c r="D124" s="147"/>
      <c r="E124" s="147"/>
      <c r="F124" s="147"/>
      <c r="G124" s="147"/>
      <c r="H124" s="147"/>
      <c r="I124" s="147"/>
      <c r="J124" s="147"/>
      <c r="K124" s="147"/>
      <c r="L124" s="148"/>
    </row>
    <row r="125" spans="1:12" ht="38.25">
      <c r="A125" s="4" t="s">
        <v>10</v>
      </c>
      <c r="B125" s="4" t="s">
        <v>291</v>
      </c>
      <c r="C125" s="4" t="s">
        <v>290</v>
      </c>
      <c r="D125" s="4"/>
      <c r="E125" s="53"/>
      <c r="F125" s="53"/>
      <c r="G125" s="53"/>
      <c r="H125" s="4"/>
      <c r="I125" s="53"/>
      <c r="J125" s="53"/>
      <c r="K125" s="53"/>
      <c r="L125" s="55">
        <v>250000</v>
      </c>
    </row>
    <row r="126" spans="1:12" ht="25.5">
      <c r="A126" s="4" t="s">
        <v>14</v>
      </c>
      <c r="B126" s="4" t="s">
        <v>292</v>
      </c>
      <c r="C126" s="4" t="s">
        <v>293</v>
      </c>
      <c r="D126" s="53"/>
      <c r="E126" s="53"/>
      <c r="F126" s="53"/>
      <c r="G126" s="53"/>
      <c r="H126" s="53"/>
      <c r="I126" s="53"/>
      <c r="J126" s="53"/>
      <c r="K126" s="53"/>
      <c r="L126" s="55">
        <v>550000</v>
      </c>
    </row>
    <row r="127" spans="1:12" ht="15">
      <c r="A127" s="4" t="s">
        <v>37</v>
      </c>
      <c r="B127" s="4" t="s">
        <v>294</v>
      </c>
      <c r="C127" s="4"/>
      <c r="D127" s="53"/>
      <c r="E127" s="53"/>
      <c r="F127" s="53"/>
      <c r="G127" s="53"/>
      <c r="H127" s="53"/>
      <c r="I127" s="53"/>
      <c r="J127" s="53"/>
      <c r="K127" s="53"/>
      <c r="L127" s="55">
        <v>350000</v>
      </c>
    </row>
    <row r="128" spans="1:12" ht="38.25">
      <c r="A128" s="4" t="s">
        <v>39</v>
      </c>
      <c r="B128" s="4" t="s">
        <v>344</v>
      </c>
      <c r="C128" s="4"/>
      <c r="D128" s="53"/>
      <c r="E128" s="53"/>
      <c r="F128" s="53"/>
      <c r="G128" s="53"/>
      <c r="H128" s="53"/>
      <c r="I128" s="53"/>
      <c r="J128" s="53"/>
      <c r="K128" s="53"/>
      <c r="L128" s="55">
        <v>350000</v>
      </c>
    </row>
    <row r="129" spans="1:12" ht="14.25">
      <c r="A129" s="164" t="s">
        <v>67</v>
      </c>
      <c r="B129" s="179"/>
      <c r="C129" s="179"/>
      <c r="D129" s="179"/>
      <c r="E129" s="179"/>
      <c r="F129" s="179"/>
      <c r="G129" s="179"/>
      <c r="H129" s="179"/>
      <c r="I129" s="179"/>
      <c r="J129" s="179"/>
      <c r="K129" s="180"/>
      <c r="L129" s="56">
        <f>L125+L126+L127+L128</f>
        <v>1500000</v>
      </c>
    </row>
    <row r="130" spans="1:12" ht="15.75">
      <c r="A130" s="146" t="s">
        <v>327</v>
      </c>
      <c r="B130" s="147"/>
      <c r="C130" s="147"/>
      <c r="D130" s="147"/>
      <c r="E130" s="147"/>
      <c r="F130" s="147"/>
      <c r="G130" s="147"/>
      <c r="H130" s="147"/>
      <c r="I130" s="147"/>
      <c r="J130" s="147"/>
      <c r="K130" s="147"/>
      <c r="L130" s="148"/>
    </row>
    <row r="131" spans="1:12" ht="25.5">
      <c r="A131" s="4" t="s">
        <v>10</v>
      </c>
      <c r="B131" s="4" t="s">
        <v>328</v>
      </c>
      <c r="C131" s="4"/>
      <c r="D131" s="53"/>
      <c r="E131" s="53"/>
      <c r="F131" s="53"/>
      <c r="G131" s="53"/>
      <c r="H131" s="53"/>
      <c r="I131" s="53"/>
      <c r="J131" s="53"/>
      <c r="K131" s="53"/>
      <c r="L131" s="55">
        <v>550000</v>
      </c>
    </row>
    <row r="132" spans="1:12" ht="25.5">
      <c r="A132" s="4" t="s">
        <v>14</v>
      </c>
      <c r="B132" s="4" t="s">
        <v>329</v>
      </c>
      <c r="C132" s="4"/>
      <c r="D132" s="105"/>
      <c r="E132" s="53"/>
      <c r="F132" s="53"/>
      <c r="G132" s="53"/>
      <c r="H132" s="53"/>
      <c r="I132" s="53"/>
      <c r="J132" s="53"/>
      <c r="K132" s="53"/>
      <c r="L132" s="55">
        <v>160000</v>
      </c>
    </row>
    <row r="133" spans="1:12" ht="38.25">
      <c r="A133" s="4" t="s">
        <v>37</v>
      </c>
      <c r="B133" s="4" t="s">
        <v>330</v>
      </c>
      <c r="C133" s="4"/>
      <c r="D133" s="105"/>
      <c r="E133" s="53"/>
      <c r="F133" s="53"/>
      <c r="G133" s="53"/>
      <c r="H133" s="53"/>
      <c r="I133" s="53"/>
      <c r="J133" s="53"/>
      <c r="K133" s="53"/>
      <c r="L133" s="55">
        <v>300000</v>
      </c>
    </row>
    <row r="134" spans="1:12" ht="25.5">
      <c r="A134" s="4" t="s">
        <v>39</v>
      </c>
      <c r="B134" s="4" t="s">
        <v>331</v>
      </c>
      <c r="C134" s="4"/>
      <c r="D134" s="105"/>
      <c r="E134" s="105"/>
      <c r="F134" s="53"/>
      <c r="G134" s="53"/>
      <c r="H134" s="53"/>
      <c r="I134" s="53"/>
      <c r="J134" s="53"/>
      <c r="K134" s="53"/>
      <c r="L134" s="55">
        <v>300000</v>
      </c>
    </row>
    <row r="135" spans="1:12" ht="14.25">
      <c r="A135" s="164" t="s">
        <v>67</v>
      </c>
      <c r="B135" s="179"/>
      <c r="C135" s="179"/>
      <c r="D135" s="179"/>
      <c r="E135" s="179"/>
      <c r="F135" s="179"/>
      <c r="G135" s="179"/>
      <c r="H135" s="179"/>
      <c r="I135" s="179"/>
      <c r="J135" s="179"/>
      <c r="K135" s="180"/>
      <c r="L135" s="56">
        <f>SUM(L131:L134)</f>
        <v>1310000</v>
      </c>
    </row>
    <row r="138" ht="15.75" thickBot="1"/>
    <row r="139" spans="1:3" ht="19.5" thickBot="1">
      <c r="A139" s="137" t="s">
        <v>1</v>
      </c>
      <c r="B139" s="138" t="s">
        <v>33</v>
      </c>
      <c r="C139" s="138" t="s">
        <v>34</v>
      </c>
    </row>
    <row r="140" spans="1:3" ht="19.5" thickBot="1">
      <c r="A140" s="15" t="s">
        <v>10</v>
      </c>
      <c r="B140" s="16" t="s">
        <v>35</v>
      </c>
      <c r="C140" s="17">
        <f>L11</f>
        <v>3560000</v>
      </c>
    </row>
    <row r="141" spans="1:3" ht="19.5" thickBot="1">
      <c r="A141" s="15" t="s">
        <v>14</v>
      </c>
      <c r="B141" s="16" t="s">
        <v>36</v>
      </c>
      <c r="C141" s="17">
        <f>L15</f>
        <v>323000</v>
      </c>
    </row>
    <row r="142" spans="1:3" ht="19.5" thickBot="1">
      <c r="A142" s="15" t="s">
        <v>37</v>
      </c>
      <c r="B142" s="16" t="s">
        <v>38</v>
      </c>
      <c r="C142" s="17">
        <f>L24</f>
        <v>1473015</v>
      </c>
    </row>
    <row r="143" spans="1:3" ht="19.5" thickBot="1">
      <c r="A143" s="15" t="s">
        <v>39</v>
      </c>
      <c r="B143" s="16" t="s">
        <v>40</v>
      </c>
      <c r="C143" s="17">
        <f>L31</f>
        <v>620000</v>
      </c>
    </row>
    <row r="144" spans="1:3" ht="19.5" thickBot="1">
      <c r="A144" s="15" t="s">
        <v>41</v>
      </c>
      <c r="B144" s="16" t="s">
        <v>42</v>
      </c>
      <c r="C144" s="17">
        <f>L34</f>
        <v>228000</v>
      </c>
    </row>
    <row r="145" spans="1:3" ht="19.5" thickBot="1">
      <c r="A145" s="15" t="s">
        <v>43</v>
      </c>
      <c r="B145" s="16" t="s">
        <v>44</v>
      </c>
      <c r="C145" s="17">
        <f>L40</f>
        <v>1260000</v>
      </c>
    </row>
    <row r="146" spans="1:3" ht="19.5" thickBot="1">
      <c r="A146" s="15" t="s">
        <v>45</v>
      </c>
      <c r="B146" s="16" t="s">
        <v>46</v>
      </c>
      <c r="C146" s="17">
        <f>L43</f>
        <v>40000</v>
      </c>
    </row>
    <row r="147" spans="1:3" ht="19.5" thickBot="1">
      <c r="A147" s="15" t="s">
        <v>47</v>
      </c>
      <c r="B147" s="16" t="s">
        <v>48</v>
      </c>
      <c r="C147" s="17">
        <f>L47</f>
        <v>400000</v>
      </c>
    </row>
    <row r="148" spans="1:3" ht="19.5" thickBot="1">
      <c r="A148" s="15" t="s">
        <v>49</v>
      </c>
      <c r="B148" s="16" t="s">
        <v>50</v>
      </c>
      <c r="C148" s="17">
        <f>L53</f>
        <v>693730</v>
      </c>
    </row>
    <row r="149" spans="1:3" ht="19.5" thickBot="1">
      <c r="A149" s="15" t="s">
        <v>51</v>
      </c>
      <c r="B149" s="16" t="s">
        <v>52</v>
      </c>
      <c r="C149" s="17">
        <f>L58</f>
        <v>343000</v>
      </c>
    </row>
    <row r="150" spans="1:3" ht="19.5" thickBot="1">
      <c r="A150" s="15" t="s">
        <v>53</v>
      </c>
      <c r="B150" s="16" t="s">
        <v>54</v>
      </c>
      <c r="C150" s="17">
        <f>L75</f>
        <v>653067</v>
      </c>
    </row>
    <row r="151" spans="1:3" ht="19.5" thickBot="1">
      <c r="A151" s="15" t="s">
        <v>55</v>
      </c>
      <c r="B151" s="16" t="s">
        <v>56</v>
      </c>
      <c r="C151" s="17">
        <f>L99</f>
        <v>953000</v>
      </c>
    </row>
    <row r="152" spans="1:3" ht="19.5" thickBot="1">
      <c r="A152" s="15" t="s">
        <v>57</v>
      </c>
      <c r="B152" s="16" t="s">
        <v>58</v>
      </c>
      <c r="C152" s="17">
        <f>L106</f>
        <v>780000</v>
      </c>
    </row>
    <row r="153" spans="1:3" ht="19.5" thickBot="1">
      <c r="A153" s="15" t="s">
        <v>59</v>
      </c>
      <c r="B153" s="16" t="s">
        <v>60</v>
      </c>
      <c r="C153" s="17">
        <f>L115</f>
        <v>1330000</v>
      </c>
    </row>
    <row r="154" spans="1:3" ht="19.5" thickBot="1">
      <c r="A154" s="15" t="s">
        <v>61</v>
      </c>
      <c r="B154" s="16" t="s">
        <v>62</v>
      </c>
      <c r="C154" s="17">
        <f>L123</f>
        <v>1345000</v>
      </c>
    </row>
    <row r="155" spans="1:3" ht="19.5" thickBot="1">
      <c r="A155" s="15" t="s">
        <v>63</v>
      </c>
      <c r="B155" s="16" t="s">
        <v>64</v>
      </c>
      <c r="C155" s="17">
        <f>L129</f>
        <v>1500000</v>
      </c>
    </row>
    <row r="156" spans="1:3" ht="19.5" thickBot="1">
      <c r="A156" s="18" t="s">
        <v>65</v>
      </c>
      <c r="B156" s="19" t="s">
        <v>66</v>
      </c>
      <c r="C156" s="20">
        <f>L135</f>
        <v>1310000</v>
      </c>
    </row>
    <row r="157" spans="1:3" ht="18.75" thickBot="1">
      <c r="A157" s="139"/>
      <c r="B157" s="140" t="s">
        <v>67</v>
      </c>
      <c r="C157" s="141">
        <f>SUM(C140:C156)</f>
        <v>16811812</v>
      </c>
    </row>
    <row r="162" ht="15">
      <c r="B162" s="142"/>
    </row>
  </sheetData>
  <sheetProtection password="C031" sheet="1" objects="1" scenarios="1" selectLockedCells="1" selectUnlockedCells="1"/>
  <mergeCells count="45">
    <mergeCell ref="A99:K99"/>
    <mergeCell ref="A123:K123"/>
    <mergeCell ref="A115:K115"/>
    <mergeCell ref="A124:L124"/>
    <mergeCell ref="A129:K129"/>
    <mergeCell ref="A130:L130"/>
    <mergeCell ref="B108:K108"/>
    <mergeCell ref="B112:L112"/>
    <mergeCell ref="A135:K135"/>
    <mergeCell ref="A116:L116"/>
    <mergeCell ref="A107:L107"/>
    <mergeCell ref="A43:K43"/>
    <mergeCell ref="A44:L44"/>
    <mergeCell ref="A47:K47"/>
    <mergeCell ref="A48:L48"/>
    <mergeCell ref="A53:K53"/>
    <mergeCell ref="A76:L76"/>
    <mergeCell ref="A100:L100"/>
    <mergeCell ref="A59:L59"/>
    <mergeCell ref="A106:K106"/>
    <mergeCell ref="A58:K58"/>
    <mergeCell ref="C4:C6"/>
    <mergeCell ref="D4:K4"/>
    <mergeCell ref="D5:G5"/>
    <mergeCell ref="H5:K5"/>
    <mergeCell ref="A41:L41"/>
    <mergeCell ref="A40:K40"/>
    <mergeCell ref="A34:K34"/>
    <mergeCell ref="B4:B6"/>
    <mergeCell ref="A7:L7"/>
    <mergeCell ref="B29:L29"/>
    <mergeCell ref="A31:K31"/>
    <mergeCell ref="A32:L32"/>
    <mergeCell ref="A24:K24"/>
    <mergeCell ref="A11:K11"/>
    <mergeCell ref="A75:K75"/>
    <mergeCell ref="A35:L35"/>
    <mergeCell ref="A54:L54"/>
    <mergeCell ref="B26:L26"/>
    <mergeCell ref="A27:A28"/>
    <mergeCell ref="L4:L6"/>
    <mergeCell ref="A12:L12"/>
    <mergeCell ref="A15:K15"/>
    <mergeCell ref="A25:L25"/>
    <mergeCell ref="A4:A6"/>
  </mergeCells>
  <printOptions/>
  <pageMargins left="0.7086614173228347" right="0.7086614173228347" top="0.7480314960629921" bottom="0.7480314960629921" header="0.31496062992125984" footer="0.31496062992125984"/>
  <pageSetup horizontalDpi="600" verticalDpi="600" orientation="landscape" paperSize="9" scale="65" r:id="rId1"/>
  <rowBreaks count="5" manualBreakCount="5">
    <brk id="24" max="255" man="1"/>
    <brk id="43" max="255" man="1"/>
    <brk id="75" max="255" man="1"/>
    <brk id="106" max="255" man="1"/>
    <brk id="135" max="255" man="1"/>
  </rowBreaks>
</worksheet>
</file>

<file path=xl/worksheets/sheet2.xml><?xml version="1.0" encoding="utf-8"?>
<worksheet xmlns="http://schemas.openxmlformats.org/spreadsheetml/2006/main" xmlns:r="http://schemas.openxmlformats.org/officeDocument/2006/relationships">
  <dimension ref="A1:L165"/>
  <sheetViews>
    <sheetView view="pageBreakPreview" zoomScale="60" zoomScalePageLayoutView="0" workbookViewId="0" topLeftCell="A141">
      <selection activeCell="I158" sqref="I158"/>
    </sheetView>
  </sheetViews>
  <sheetFormatPr defaultColWidth="8.796875" defaultRowHeight="14.25"/>
  <cols>
    <col min="1" max="1" width="5.3984375" style="35" customWidth="1"/>
    <col min="2" max="2" width="59.09765625" style="7" customWidth="1"/>
    <col min="3" max="3" width="49.59765625" style="7" customWidth="1"/>
    <col min="4" max="11" width="5.59765625" style="7" customWidth="1"/>
    <col min="12" max="12" width="16.3984375" style="27" customWidth="1"/>
  </cols>
  <sheetData>
    <row r="1" spans="1:12" s="103" customFormat="1" ht="15.75">
      <c r="A1" s="101" t="s">
        <v>16</v>
      </c>
      <c r="B1" s="102"/>
      <c r="C1" s="102"/>
      <c r="D1" s="102"/>
      <c r="E1" s="102"/>
      <c r="F1" s="102"/>
      <c r="G1" s="102"/>
      <c r="H1" s="102"/>
      <c r="I1" s="102"/>
      <c r="J1" s="102"/>
      <c r="L1" s="104"/>
    </row>
    <row r="3" spans="1:12" ht="15">
      <c r="A3" s="197" t="s">
        <v>1</v>
      </c>
      <c r="B3" s="198"/>
      <c r="C3" s="198" t="s">
        <v>2</v>
      </c>
      <c r="D3" s="201" t="s">
        <v>3</v>
      </c>
      <c r="E3" s="202"/>
      <c r="F3" s="202"/>
      <c r="G3" s="202"/>
      <c r="H3" s="202"/>
      <c r="I3" s="202"/>
      <c r="J3" s="202"/>
      <c r="K3" s="203"/>
      <c r="L3" s="204" t="s">
        <v>11</v>
      </c>
    </row>
    <row r="4" spans="1:12" ht="15">
      <c r="A4" s="191"/>
      <c r="B4" s="199"/>
      <c r="C4" s="199"/>
      <c r="D4" s="201">
        <v>2012</v>
      </c>
      <c r="E4" s="202"/>
      <c r="F4" s="202"/>
      <c r="G4" s="203"/>
      <c r="H4" s="201">
        <v>2013</v>
      </c>
      <c r="I4" s="202"/>
      <c r="J4" s="202"/>
      <c r="K4" s="203"/>
      <c r="L4" s="205"/>
    </row>
    <row r="5" spans="1:12" ht="15.75">
      <c r="A5" s="153"/>
      <c r="B5" s="200"/>
      <c r="C5" s="200"/>
      <c r="D5" s="1" t="s">
        <v>4</v>
      </c>
      <c r="E5" s="1" t="s">
        <v>5</v>
      </c>
      <c r="F5" s="1" t="s">
        <v>6</v>
      </c>
      <c r="G5" s="1" t="s">
        <v>7</v>
      </c>
      <c r="H5" s="1" t="s">
        <v>4</v>
      </c>
      <c r="I5" s="1" t="s">
        <v>5</v>
      </c>
      <c r="J5" s="1" t="s">
        <v>6</v>
      </c>
      <c r="K5" s="1" t="s">
        <v>7</v>
      </c>
      <c r="L5" s="206"/>
    </row>
    <row r="6" spans="1:12" ht="15.75">
      <c r="A6" s="211" t="s">
        <v>8</v>
      </c>
      <c r="B6" s="202"/>
      <c r="C6" s="202"/>
      <c r="D6" s="202"/>
      <c r="E6" s="202"/>
      <c r="F6" s="202"/>
      <c r="G6" s="202"/>
      <c r="H6" s="202"/>
      <c r="I6" s="202"/>
      <c r="J6" s="202"/>
      <c r="K6" s="202"/>
      <c r="L6" s="203"/>
    </row>
    <row r="7" spans="1:12" s="83" customFormat="1" ht="27" customHeight="1">
      <c r="A7" s="88" t="s">
        <v>10</v>
      </c>
      <c r="B7" s="80" t="s">
        <v>373</v>
      </c>
      <c r="C7" s="85"/>
      <c r="D7" s="52"/>
      <c r="E7" s="12"/>
      <c r="F7" s="12"/>
      <c r="G7" s="12"/>
      <c r="H7" s="12"/>
      <c r="I7" s="12"/>
      <c r="J7" s="12"/>
      <c r="K7" s="12"/>
      <c r="L7" s="86">
        <v>2200000</v>
      </c>
    </row>
    <row r="8" spans="1:12" s="83" customFormat="1" ht="25.5">
      <c r="A8" s="88" t="s">
        <v>14</v>
      </c>
      <c r="B8" s="80" t="s">
        <v>374</v>
      </c>
      <c r="C8" s="85"/>
      <c r="D8" s="52"/>
      <c r="E8" s="12"/>
      <c r="F8" s="12"/>
      <c r="G8" s="12"/>
      <c r="H8" s="12"/>
      <c r="I8" s="12"/>
      <c r="J8" s="12"/>
      <c r="K8" s="12"/>
      <c r="L8" s="86">
        <v>1000000</v>
      </c>
    </row>
    <row r="9" spans="1:12" s="83" customFormat="1" ht="18" customHeight="1">
      <c r="A9" s="88" t="s">
        <v>37</v>
      </c>
      <c r="B9" s="80" t="s">
        <v>375</v>
      </c>
      <c r="C9" s="85"/>
      <c r="D9" s="52"/>
      <c r="E9" s="12"/>
      <c r="F9" s="12"/>
      <c r="G9" s="12"/>
      <c r="H9" s="12"/>
      <c r="I9" s="12"/>
      <c r="J9" s="12"/>
      <c r="K9" s="12"/>
      <c r="L9" s="86">
        <v>1100000</v>
      </c>
    </row>
    <row r="10" spans="1:12" s="83" customFormat="1" ht="15">
      <c r="A10" s="88" t="s">
        <v>39</v>
      </c>
      <c r="B10" s="80" t="s">
        <v>396</v>
      </c>
      <c r="C10" s="85"/>
      <c r="D10" s="52"/>
      <c r="E10" s="12"/>
      <c r="F10" s="12"/>
      <c r="G10" s="12"/>
      <c r="H10" s="12"/>
      <c r="I10" s="12"/>
      <c r="J10" s="12"/>
      <c r="K10" s="12"/>
      <c r="L10" s="86">
        <v>150000</v>
      </c>
    </row>
    <row r="11" spans="1:12" s="83" customFormat="1" ht="15">
      <c r="A11" s="88" t="s">
        <v>41</v>
      </c>
      <c r="B11" s="80" t="s">
        <v>397</v>
      </c>
      <c r="C11" s="85"/>
      <c r="D11" s="52"/>
      <c r="E11" s="12"/>
      <c r="F11" s="12"/>
      <c r="G11" s="12"/>
      <c r="H11" s="12"/>
      <c r="I11" s="12"/>
      <c r="J11" s="12"/>
      <c r="K11" s="12"/>
      <c r="L11" s="86">
        <v>1140000</v>
      </c>
    </row>
    <row r="12" spans="1:12" ht="14.25">
      <c r="A12" s="212" t="s">
        <v>67</v>
      </c>
      <c r="B12" s="213"/>
      <c r="C12" s="213"/>
      <c r="D12" s="213"/>
      <c r="E12" s="213"/>
      <c r="F12" s="213"/>
      <c r="G12" s="213"/>
      <c r="H12" s="213"/>
      <c r="I12" s="213"/>
      <c r="J12" s="213"/>
      <c r="K12" s="214"/>
      <c r="L12" s="66">
        <f>SUM(L7:L11)</f>
        <v>5590000</v>
      </c>
    </row>
    <row r="13" spans="1:12" ht="15">
      <c r="A13" s="207" t="s">
        <v>12</v>
      </c>
      <c r="B13" s="202"/>
      <c r="C13" s="202"/>
      <c r="D13" s="202"/>
      <c r="E13" s="202"/>
      <c r="F13" s="202"/>
      <c r="G13" s="202"/>
      <c r="H13" s="202"/>
      <c r="I13" s="202"/>
      <c r="J13" s="202"/>
      <c r="K13" s="202"/>
      <c r="L13" s="203"/>
    </row>
    <row r="14" spans="1:12" ht="63.75">
      <c r="A14" s="3" t="s">
        <v>10</v>
      </c>
      <c r="B14" s="9" t="s">
        <v>17</v>
      </c>
      <c r="C14" s="9" t="s">
        <v>525</v>
      </c>
      <c r="D14" s="12"/>
      <c r="E14" s="12"/>
      <c r="F14" s="12"/>
      <c r="G14" s="12"/>
      <c r="H14" s="12"/>
      <c r="I14" s="12"/>
      <c r="J14" s="12"/>
      <c r="K14" s="12"/>
      <c r="L14" s="25">
        <v>173000</v>
      </c>
    </row>
    <row r="15" spans="1:12" ht="25.5">
      <c r="A15" s="3" t="s">
        <v>14</v>
      </c>
      <c r="B15" s="9" t="s">
        <v>18</v>
      </c>
      <c r="C15" s="9" t="s">
        <v>526</v>
      </c>
      <c r="D15" s="12"/>
      <c r="E15" s="12"/>
      <c r="F15" s="12"/>
      <c r="G15" s="12"/>
      <c r="H15" s="12"/>
      <c r="I15" s="12"/>
      <c r="J15" s="12"/>
      <c r="K15" s="12"/>
      <c r="L15" s="25">
        <v>37000</v>
      </c>
    </row>
    <row r="16" spans="1:12" ht="25.5">
      <c r="A16" s="3" t="s">
        <v>37</v>
      </c>
      <c r="B16" s="9" t="s">
        <v>19</v>
      </c>
      <c r="C16" s="9" t="s">
        <v>527</v>
      </c>
      <c r="D16" s="37"/>
      <c r="E16" s="12"/>
      <c r="F16" s="12"/>
      <c r="G16" s="12"/>
      <c r="H16" s="37"/>
      <c r="I16" s="12"/>
      <c r="J16" s="12"/>
      <c r="K16" s="37"/>
      <c r="L16" s="25">
        <v>65000</v>
      </c>
    </row>
    <row r="17" spans="1:12" s="7" customFormat="1" ht="15">
      <c r="A17" s="194" t="s">
        <v>67</v>
      </c>
      <c r="B17" s="208"/>
      <c r="C17" s="208"/>
      <c r="D17" s="208"/>
      <c r="E17" s="208"/>
      <c r="F17" s="208"/>
      <c r="G17" s="208"/>
      <c r="H17" s="208"/>
      <c r="I17" s="208"/>
      <c r="J17" s="208"/>
      <c r="K17" s="209"/>
      <c r="L17" s="26">
        <v>275000</v>
      </c>
    </row>
    <row r="18" spans="1:12" s="7" customFormat="1" ht="15">
      <c r="A18" s="43" t="s">
        <v>99</v>
      </c>
      <c r="B18" s="44"/>
      <c r="C18" s="44"/>
      <c r="D18" s="44"/>
      <c r="E18" s="44"/>
      <c r="F18" s="44"/>
      <c r="G18" s="44"/>
      <c r="H18" s="44"/>
      <c r="I18" s="44"/>
      <c r="J18" s="44"/>
      <c r="K18" s="44"/>
      <c r="L18" s="45"/>
    </row>
    <row r="19" spans="1:12" s="7" customFormat="1" ht="39.75" customHeight="1">
      <c r="A19" s="4" t="s">
        <v>10</v>
      </c>
      <c r="B19" s="4" t="s">
        <v>427</v>
      </c>
      <c r="C19" s="4" t="s">
        <v>428</v>
      </c>
      <c r="D19" s="53"/>
      <c r="E19" s="53"/>
      <c r="F19" s="53"/>
      <c r="G19" s="53"/>
      <c r="H19" s="53"/>
      <c r="I19" s="53"/>
      <c r="J19" s="53"/>
      <c r="K19" s="53"/>
      <c r="L19" s="25">
        <v>211800</v>
      </c>
    </row>
    <row r="20" spans="1:12" s="7" customFormat="1" ht="32.25" customHeight="1">
      <c r="A20" s="4" t="s">
        <v>14</v>
      </c>
      <c r="B20" s="4" t="s">
        <v>148</v>
      </c>
      <c r="C20" s="4" t="s">
        <v>429</v>
      </c>
      <c r="D20" s="53"/>
      <c r="E20" s="53"/>
      <c r="F20" s="53"/>
      <c r="G20" s="53"/>
      <c r="H20" s="53"/>
      <c r="I20" s="53"/>
      <c r="J20" s="53"/>
      <c r="K20" s="53"/>
      <c r="L20" s="25">
        <v>487200</v>
      </c>
    </row>
    <row r="21" spans="1:12" s="7" customFormat="1" ht="40.5" customHeight="1">
      <c r="A21" s="4" t="s">
        <v>37</v>
      </c>
      <c r="B21" s="4" t="s">
        <v>149</v>
      </c>
      <c r="C21" s="4" t="s">
        <v>430</v>
      </c>
      <c r="D21" s="53"/>
      <c r="E21" s="53"/>
      <c r="F21" s="53"/>
      <c r="G21" s="53"/>
      <c r="H21" s="53"/>
      <c r="I21" s="53"/>
      <c r="J21" s="53"/>
      <c r="K21" s="53"/>
      <c r="L21" s="25">
        <v>124000</v>
      </c>
    </row>
    <row r="22" spans="1:12" s="7" customFormat="1" ht="40.5" customHeight="1">
      <c r="A22" s="4" t="s">
        <v>39</v>
      </c>
      <c r="B22" s="4" t="s">
        <v>431</v>
      </c>
      <c r="C22" s="4" t="s">
        <v>432</v>
      </c>
      <c r="D22" s="53"/>
      <c r="E22" s="53"/>
      <c r="F22" s="53"/>
      <c r="G22" s="53"/>
      <c r="H22" s="53"/>
      <c r="I22" s="53"/>
      <c r="J22" s="53"/>
      <c r="K22" s="53"/>
      <c r="L22" s="25">
        <v>142250</v>
      </c>
    </row>
    <row r="23" spans="1:12" s="7" customFormat="1" ht="38.25" customHeight="1">
      <c r="A23" s="4" t="s">
        <v>41</v>
      </c>
      <c r="B23" s="4" t="s">
        <v>150</v>
      </c>
      <c r="C23" s="4" t="s">
        <v>432</v>
      </c>
      <c r="D23" s="53"/>
      <c r="E23" s="53"/>
      <c r="F23" s="53"/>
      <c r="G23" s="53"/>
      <c r="H23" s="53"/>
      <c r="I23" s="53"/>
      <c r="J23" s="53"/>
      <c r="K23" s="53"/>
      <c r="L23" s="25">
        <v>30600</v>
      </c>
    </row>
    <row r="24" spans="1:12" s="7" customFormat="1" ht="14.25" customHeight="1">
      <c r="A24" s="164" t="s">
        <v>67</v>
      </c>
      <c r="B24" s="179"/>
      <c r="C24" s="179"/>
      <c r="D24" s="179"/>
      <c r="E24" s="179"/>
      <c r="F24" s="179"/>
      <c r="G24" s="179"/>
      <c r="H24" s="179"/>
      <c r="I24" s="179"/>
      <c r="J24" s="179"/>
      <c r="K24" s="180"/>
      <c r="L24" s="26">
        <f>SUM(L19:L23)</f>
        <v>995850</v>
      </c>
    </row>
    <row r="25" spans="1:12" ht="15.75">
      <c r="A25" s="183" t="s">
        <v>68</v>
      </c>
      <c r="B25" s="184"/>
      <c r="C25" s="184"/>
      <c r="D25" s="184"/>
      <c r="E25" s="184"/>
      <c r="F25" s="184"/>
      <c r="G25" s="184"/>
      <c r="H25" s="184"/>
      <c r="I25" s="184"/>
      <c r="J25" s="184"/>
      <c r="K25" s="184"/>
      <c r="L25" s="185"/>
    </row>
    <row r="26" spans="1:12" ht="14.25">
      <c r="A26" s="3" t="s">
        <v>76</v>
      </c>
      <c r="B26" s="215" t="s">
        <v>77</v>
      </c>
      <c r="C26" s="195"/>
      <c r="D26" s="195"/>
      <c r="E26" s="195"/>
      <c r="F26" s="195"/>
      <c r="G26" s="195"/>
      <c r="H26" s="195"/>
      <c r="I26" s="195"/>
      <c r="J26" s="195"/>
      <c r="K26" s="195"/>
      <c r="L26" s="196"/>
    </row>
    <row r="27" spans="1:12" ht="25.5">
      <c r="A27" s="152"/>
      <c r="B27" s="4" t="s">
        <v>78</v>
      </c>
      <c r="C27" s="3" t="s">
        <v>79</v>
      </c>
      <c r="D27" s="37"/>
      <c r="E27" s="12"/>
      <c r="F27" s="12"/>
      <c r="G27" s="12"/>
      <c r="H27" s="37"/>
      <c r="I27" s="12"/>
      <c r="J27" s="12"/>
      <c r="K27" s="12"/>
      <c r="L27" s="28">
        <v>20000</v>
      </c>
    </row>
    <row r="28" spans="1:12" ht="15">
      <c r="A28" s="191"/>
      <c r="B28" s="4" t="s">
        <v>80</v>
      </c>
      <c r="C28" s="3" t="s">
        <v>79</v>
      </c>
      <c r="D28" s="37"/>
      <c r="E28" s="12"/>
      <c r="F28" s="12"/>
      <c r="G28" s="12"/>
      <c r="H28" s="37"/>
      <c r="I28" s="12"/>
      <c r="J28" s="12"/>
      <c r="K28" s="12"/>
      <c r="L28" s="28">
        <v>40000</v>
      </c>
    </row>
    <row r="29" spans="1:12" ht="15">
      <c r="A29" s="191"/>
      <c r="B29" s="4" t="s">
        <v>81</v>
      </c>
      <c r="C29" s="4"/>
      <c r="D29" s="37"/>
      <c r="E29" s="12"/>
      <c r="F29" s="12"/>
      <c r="G29" s="12"/>
      <c r="H29" s="37"/>
      <c r="I29" s="12"/>
      <c r="J29" s="12"/>
      <c r="K29" s="12"/>
      <c r="L29" s="28">
        <v>20000</v>
      </c>
    </row>
    <row r="30" spans="1:12" ht="15">
      <c r="A30" s="191"/>
      <c r="B30" s="4" t="s">
        <v>82</v>
      </c>
      <c r="C30" s="3" t="s">
        <v>79</v>
      </c>
      <c r="D30" s="37"/>
      <c r="E30" s="12"/>
      <c r="F30" s="12"/>
      <c r="G30" s="12"/>
      <c r="H30" s="37"/>
      <c r="I30" s="12"/>
      <c r="J30" s="12"/>
      <c r="K30" s="12"/>
      <c r="L30" s="28">
        <v>50000</v>
      </c>
    </row>
    <row r="31" spans="1:12" ht="42.75" customHeight="1">
      <c r="A31" s="191"/>
      <c r="B31" s="4" t="s">
        <v>83</v>
      </c>
      <c r="C31" s="38" t="s">
        <v>84</v>
      </c>
      <c r="D31" s="37"/>
      <c r="E31" s="12"/>
      <c r="F31" s="12"/>
      <c r="G31" s="12"/>
      <c r="H31" s="37"/>
      <c r="I31" s="12"/>
      <c r="J31" s="12"/>
      <c r="K31" s="12"/>
      <c r="L31" s="28">
        <v>50000</v>
      </c>
    </row>
    <row r="32" spans="1:12" ht="51">
      <c r="A32" s="153"/>
      <c r="B32" s="4" t="s">
        <v>85</v>
      </c>
      <c r="C32" s="4" t="s">
        <v>86</v>
      </c>
      <c r="D32" s="37"/>
      <c r="E32" s="12"/>
      <c r="F32" s="12"/>
      <c r="G32" s="12"/>
      <c r="H32" s="37"/>
      <c r="I32" s="12"/>
      <c r="J32" s="12"/>
      <c r="K32" s="12"/>
      <c r="L32" s="28">
        <v>40000</v>
      </c>
    </row>
    <row r="33" spans="1:12" ht="15">
      <c r="A33" s="172" t="s">
        <v>67</v>
      </c>
      <c r="B33" s="186"/>
      <c r="C33" s="186"/>
      <c r="D33" s="186"/>
      <c r="E33" s="186"/>
      <c r="F33" s="186"/>
      <c r="G33" s="186"/>
      <c r="H33" s="186"/>
      <c r="I33" s="186"/>
      <c r="J33" s="186"/>
      <c r="K33" s="187"/>
      <c r="L33" s="30">
        <f>SUM(L27:L32)</f>
        <v>220000</v>
      </c>
    </row>
    <row r="34" spans="1:12" ht="15.75">
      <c r="A34" s="183" t="s">
        <v>100</v>
      </c>
      <c r="B34" s="184"/>
      <c r="C34" s="184"/>
      <c r="D34" s="184"/>
      <c r="E34" s="184"/>
      <c r="F34" s="184"/>
      <c r="G34" s="184"/>
      <c r="H34" s="184"/>
      <c r="I34" s="184"/>
      <c r="J34" s="184"/>
      <c r="K34" s="184"/>
      <c r="L34" s="185"/>
    </row>
    <row r="35" spans="1:12" ht="40.5" customHeight="1">
      <c r="A35" s="4" t="s">
        <v>10</v>
      </c>
      <c r="B35" s="4" t="s">
        <v>528</v>
      </c>
      <c r="C35" s="4" t="s">
        <v>479</v>
      </c>
      <c r="D35" s="71"/>
      <c r="E35" s="71"/>
      <c r="F35" s="75"/>
      <c r="G35" s="75"/>
      <c r="H35" s="71"/>
      <c r="I35" s="71"/>
      <c r="J35" s="75"/>
      <c r="K35" s="75"/>
      <c r="L35" s="55">
        <v>74000</v>
      </c>
    </row>
    <row r="36" spans="1:12" ht="26.25" thickBot="1">
      <c r="A36" s="4" t="s">
        <v>14</v>
      </c>
      <c r="B36" s="4" t="s">
        <v>101</v>
      </c>
      <c r="C36" s="38" t="s">
        <v>480</v>
      </c>
      <c r="D36" s="75"/>
      <c r="E36" s="75"/>
      <c r="F36" s="75"/>
      <c r="G36" s="75"/>
      <c r="H36" s="75"/>
      <c r="I36" s="75"/>
      <c r="J36" s="75"/>
      <c r="K36" s="75"/>
      <c r="L36" s="55">
        <v>307500</v>
      </c>
    </row>
    <row r="37" spans="1:12" ht="15.75" thickBot="1">
      <c r="A37" s="4" t="s">
        <v>37</v>
      </c>
      <c r="B37" s="49" t="s">
        <v>102</v>
      </c>
      <c r="C37" s="50" t="s">
        <v>481</v>
      </c>
      <c r="D37" s="75"/>
      <c r="E37" s="75"/>
      <c r="F37" s="75"/>
      <c r="G37" s="75"/>
      <c r="H37" s="75"/>
      <c r="I37" s="75"/>
      <c r="J37" s="75"/>
      <c r="K37" s="75"/>
      <c r="L37" s="55">
        <v>141000</v>
      </c>
    </row>
    <row r="38" spans="1:12" ht="38.25">
      <c r="A38" s="4" t="s">
        <v>39</v>
      </c>
      <c r="B38" s="51" t="s">
        <v>103</v>
      </c>
      <c r="C38" s="51" t="s">
        <v>482</v>
      </c>
      <c r="D38" s="118"/>
      <c r="E38" s="118"/>
      <c r="F38" s="118"/>
      <c r="G38" s="118"/>
      <c r="H38" s="118"/>
      <c r="I38" s="118"/>
      <c r="J38" s="118"/>
      <c r="K38" s="118"/>
      <c r="L38" s="119">
        <v>705710</v>
      </c>
    </row>
    <row r="39" spans="1:12" ht="38.25">
      <c r="A39" s="4" t="s">
        <v>41</v>
      </c>
      <c r="B39" s="4" t="s">
        <v>483</v>
      </c>
      <c r="C39" s="4" t="s">
        <v>484</v>
      </c>
      <c r="D39" s="4"/>
      <c r="E39" s="4"/>
      <c r="F39" s="53"/>
      <c r="G39" s="53"/>
      <c r="H39" s="4"/>
      <c r="I39" s="4"/>
      <c r="J39" s="53"/>
      <c r="K39" s="53"/>
      <c r="L39" s="55">
        <v>88000</v>
      </c>
    </row>
    <row r="40" spans="1:12" ht="14.25" customHeight="1">
      <c r="A40" s="164" t="s">
        <v>67</v>
      </c>
      <c r="B40" s="179"/>
      <c r="C40" s="179"/>
      <c r="D40" s="179"/>
      <c r="E40" s="179"/>
      <c r="F40" s="179"/>
      <c r="G40" s="179"/>
      <c r="H40" s="179"/>
      <c r="I40" s="179"/>
      <c r="J40" s="179"/>
      <c r="K40" s="180"/>
      <c r="L40" s="56">
        <v>1316210</v>
      </c>
    </row>
    <row r="41" spans="1:12" ht="15.75">
      <c r="A41" s="183" t="s">
        <v>109</v>
      </c>
      <c r="B41" s="184"/>
      <c r="C41" s="184"/>
      <c r="D41" s="184"/>
      <c r="E41" s="184"/>
      <c r="F41" s="184"/>
      <c r="G41" s="184"/>
      <c r="H41" s="184"/>
      <c r="I41" s="184"/>
      <c r="J41" s="184"/>
      <c r="K41" s="184"/>
      <c r="L41" s="185"/>
    </row>
    <row r="42" spans="1:12" ht="27" customHeight="1">
      <c r="A42" s="3" t="s">
        <v>10</v>
      </c>
      <c r="B42" s="4" t="s">
        <v>116</v>
      </c>
      <c r="C42" s="3"/>
      <c r="D42" s="61"/>
      <c r="E42" s="61"/>
      <c r="F42" s="61"/>
      <c r="G42" s="61"/>
      <c r="H42" s="61"/>
      <c r="I42" s="61"/>
      <c r="J42" s="61"/>
      <c r="K42" s="61"/>
      <c r="L42" s="54">
        <v>450000</v>
      </c>
    </row>
    <row r="43" spans="1:12" ht="17.25" customHeight="1">
      <c r="A43" s="3" t="s">
        <v>14</v>
      </c>
      <c r="B43" s="4" t="s">
        <v>345</v>
      </c>
      <c r="C43" s="3"/>
      <c r="D43" s="48"/>
      <c r="E43" s="48"/>
      <c r="F43" s="61"/>
      <c r="G43" s="61"/>
      <c r="H43" s="48"/>
      <c r="I43" s="48"/>
      <c r="J43" s="61"/>
      <c r="K43" s="61"/>
      <c r="L43" s="54">
        <v>60000</v>
      </c>
    </row>
    <row r="44" spans="1:12" ht="25.5">
      <c r="A44" s="3" t="s">
        <v>37</v>
      </c>
      <c r="B44" s="4" t="s">
        <v>117</v>
      </c>
      <c r="C44" s="3"/>
      <c r="D44" s="61"/>
      <c r="E44" s="61"/>
      <c r="F44" s="61"/>
      <c r="G44" s="61"/>
      <c r="H44" s="61"/>
      <c r="I44" s="61"/>
      <c r="J44" s="61"/>
      <c r="K44" s="61"/>
      <c r="L44" s="54">
        <v>850000</v>
      </c>
    </row>
    <row r="45" spans="1:12" s="83" customFormat="1" ht="15">
      <c r="A45" s="79" t="s">
        <v>39</v>
      </c>
      <c r="B45" s="80" t="s">
        <v>118</v>
      </c>
      <c r="C45" s="79"/>
      <c r="D45" s="81"/>
      <c r="E45" s="81"/>
      <c r="F45" s="81"/>
      <c r="G45" s="61"/>
      <c r="H45" s="81"/>
      <c r="I45" s="81"/>
      <c r="J45" s="81"/>
      <c r="K45" s="61"/>
      <c r="L45" s="82">
        <v>300000</v>
      </c>
    </row>
    <row r="46" spans="1:12" ht="26.25" customHeight="1">
      <c r="A46" s="3" t="s">
        <v>41</v>
      </c>
      <c r="B46" s="4" t="s">
        <v>403</v>
      </c>
      <c r="C46" s="3"/>
      <c r="D46" s="61"/>
      <c r="E46" s="61"/>
      <c r="F46" s="48"/>
      <c r="G46" s="48"/>
      <c r="H46" s="61"/>
      <c r="I46" s="61"/>
      <c r="J46" s="48"/>
      <c r="K46" s="48"/>
      <c r="L46" s="54">
        <v>600000</v>
      </c>
    </row>
    <row r="47" spans="1:12" ht="102">
      <c r="A47" s="3" t="s">
        <v>43</v>
      </c>
      <c r="B47" s="4" t="s">
        <v>404</v>
      </c>
      <c r="C47" s="4" t="s">
        <v>119</v>
      </c>
      <c r="D47" s="61"/>
      <c r="E47" s="61"/>
      <c r="F47" s="61"/>
      <c r="G47" s="61"/>
      <c r="H47" s="61"/>
      <c r="I47" s="61"/>
      <c r="J47" s="61"/>
      <c r="K47" s="61"/>
      <c r="L47" s="54">
        <v>700000</v>
      </c>
    </row>
    <row r="48" spans="1:12" ht="14.25">
      <c r="A48" s="194" t="s">
        <v>67</v>
      </c>
      <c r="B48" s="195"/>
      <c r="C48" s="195"/>
      <c r="D48" s="195"/>
      <c r="E48" s="195"/>
      <c r="F48" s="195"/>
      <c r="G48" s="195"/>
      <c r="H48" s="195"/>
      <c r="I48" s="195"/>
      <c r="J48" s="195"/>
      <c r="K48" s="196"/>
      <c r="L48" s="57">
        <f>SUM(L42:L47)</f>
        <v>2960000</v>
      </c>
    </row>
    <row r="49" spans="1:12" ht="15.75">
      <c r="A49" s="183" t="s">
        <v>133</v>
      </c>
      <c r="B49" s="184"/>
      <c r="C49" s="184"/>
      <c r="D49" s="184"/>
      <c r="E49" s="184"/>
      <c r="F49" s="184"/>
      <c r="G49" s="184"/>
      <c r="H49" s="184"/>
      <c r="I49" s="184"/>
      <c r="J49" s="184"/>
      <c r="K49" s="184"/>
      <c r="L49" s="185"/>
    </row>
    <row r="50" spans="1:12" ht="90.75" customHeight="1">
      <c r="A50" s="4" t="s">
        <v>10</v>
      </c>
      <c r="B50" s="4" t="s">
        <v>529</v>
      </c>
      <c r="C50" s="4" t="s">
        <v>530</v>
      </c>
      <c r="D50" s="53"/>
      <c r="E50" s="53"/>
      <c r="F50" s="53"/>
      <c r="G50" s="53"/>
      <c r="H50" s="53"/>
      <c r="I50" s="53"/>
      <c r="J50" s="53"/>
      <c r="K50" s="53"/>
      <c r="L50" s="28">
        <v>1488750</v>
      </c>
    </row>
    <row r="51" spans="1:12" ht="14.25" customHeight="1">
      <c r="A51" s="164" t="s">
        <v>163</v>
      </c>
      <c r="B51" s="179"/>
      <c r="C51" s="179"/>
      <c r="D51" s="179"/>
      <c r="E51" s="179"/>
      <c r="F51" s="179"/>
      <c r="G51" s="179"/>
      <c r="H51" s="179"/>
      <c r="I51" s="179"/>
      <c r="J51" s="179"/>
      <c r="K51" s="180"/>
      <c r="L51" s="30">
        <v>1488750</v>
      </c>
    </row>
    <row r="52" spans="1:12" ht="15.75">
      <c r="A52" s="183" t="s">
        <v>158</v>
      </c>
      <c r="B52" s="184"/>
      <c r="C52" s="184"/>
      <c r="D52" s="184"/>
      <c r="E52" s="184"/>
      <c r="F52" s="184"/>
      <c r="G52" s="184"/>
      <c r="H52" s="184"/>
      <c r="I52" s="184"/>
      <c r="J52" s="184"/>
      <c r="K52" s="184"/>
      <c r="L52" s="185"/>
    </row>
    <row r="53" spans="1:12" ht="153">
      <c r="A53" s="4" t="s">
        <v>10</v>
      </c>
      <c r="B53" s="4" t="s">
        <v>405</v>
      </c>
      <c r="C53" s="4" t="s">
        <v>164</v>
      </c>
      <c r="D53" s="52"/>
      <c r="E53" s="52"/>
      <c r="F53" s="52"/>
      <c r="G53" s="52"/>
      <c r="H53" s="52"/>
      <c r="I53" s="52"/>
      <c r="J53" s="52"/>
      <c r="K53" s="52"/>
      <c r="L53" s="28">
        <v>500000</v>
      </c>
    </row>
    <row r="54" spans="1:12" ht="63.75">
      <c r="A54" s="4" t="s">
        <v>14</v>
      </c>
      <c r="B54" s="4" t="s">
        <v>165</v>
      </c>
      <c r="C54" s="4" t="s">
        <v>166</v>
      </c>
      <c r="D54" s="52"/>
      <c r="E54" s="52"/>
      <c r="F54" s="52"/>
      <c r="G54" s="52"/>
      <c r="H54" s="52"/>
      <c r="I54" s="52"/>
      <c r="J54" s="52"/>
      <c r="K54" s="52"/>
      <c r="L54" s="28">
        <v>500000</v>
      </c>
    </row>
    <row r="55" spans="1:12" ht="14.25">
      <c r="A55" s="164" t="s">
        <v>67</v>
      </c>
      <c r="B55" s="192"/>
      <c r="C55" s="192"/>
      <c r="D55" s="192"/>
      <c r="E55" s="192"/>
      <c r="F55" s="192"/>
      <c r="G55" s="192"/>
      <c r="H55" s="192"/>
      <c r="I55" s="192"/>
      <c r="J55" s="192"/>
      <c r="K55" s="193"/>
      <c r="L55" s="30">
        <f>SUM(L53:L54)</f>
        <v>1000000</v>
      </c>
    </row>
    <row r="56" spans="1:12" ht="15.75">
      <c r="A56" s="183" t="s">
        <v>189</v>
      </c>
      <c r="B56" s="184"/>
      <c r="C56" s="184"/>
      <c r="D56" s="184"/>
      <c r="E56" s="184"/>
      <c r="F56" s="184"/>
      <c r="G56" s="184"/>
      <c r="H56" s="184"/>
      <c r="I56" s="184"/>
      <c r="J56" s="184"/>
      <c r="K56" s="184"/>
      <c r="L56" s="185"/>
    </row>
    <row r="57" spans="1:12" ht="25.5">
      <c r="A57" s="4" t="s">
        <v>10</v>
      </c>
      <c r="B57" s="4" t="s">
        <v>459</v>
      </c>
      <c r="C57" s="4" t="s">
        <v>460</v>
      </c>
      <c r="D57" s="12"/>
      <c r="E57" s="12"/>
      <c r="F57" s="12"/>
      <c r="G57" s="12"/>
      <c r="H57" s="12"/>
      <c r="I57" s="12"/>
      <c r="J57" s="12"/>
      <c r="K57" s="12"/>
      <c r="L57" s="28">
        <v>630100</v>
      </c>
    </row>
    <row r="58" spans="1:12" ht="38.25">
      <c r="A58" s="4" t="s">
        <v>14</v>
      </c>
      <c r="B58" s="4" t="s">
        <v>461</v>
      </c>
      <c r="C58" s="4" t="s">
        <v>462</v>
      </c>
      <c r="D58" s="12"/>
      <c r="E58" s="12"/>
      <c r="F58" s="12"/>
      <c r="G58" s="12"/>
      <c r="H58" s="12"/>
      <c r="I58" s="12"/>
      <c r="J58" s="12"/>
      <c r="K58" s="12"/>
      <c r="L58" s="28">
        <v>698230</v>
      </c>
    </row>
    <row r="59" spans="1:12" ht="51">
      <c r="A59" s="4" t="s">
        <v>37</v>
      </c>
      <c r="B59" s="4" t="s">
        <v>463</v>
      </c>
      <c r="C59" s="4" t="s">
        <v>464</v>
      </c>
      <c r="D59" s="12"/>
      <c r="E59" s="12"/>
      <c r="F59" s="12"/>
      <c r="G59" s="12"/>
      <c r="H59" s="12"/>
      <c r="I59" s="12"/>
      <c r="J59" s="12"/>
      <c r="K59" s="12"/>
      <c r="L59" s="28">
        <v>955810</v>
      </c>
    </row>
    <row r="60" spans="1:12" ht="63.75">
      <c r="A60" s="4" t="s">
        <v>39</v>
      </c>
      <c r="B60" s="4" t="s">
        <v>465</v>
      </c>
      <c r="C60" s="4" t="s">
        <v>466</v>
      </c>
      <c r="D60" s="12"/>
      <c r="E60" s="12"/>
      <c r="F60" s="12"/>
      <c r="G60" s="12"/>
      <c r="H60" s="12"/>
      <c r="I60" s="12"/>
      <c r="J60" s="12"/>
      <c r="K60" s="12"/>
      <c r="L60" s="28">
        <v>1512500</v>
      </c>
    </row>
    <row r="61" spans="1:12" ht="38.25">
      <c r="A61" s="4" t="s">
        <v>41</v>
      </c>
      <c r="B61" s="4" t="s">
        <v>194</v>
      </c>
      <c r="C61" s="4" t="s">
        <v>467</v>
      </c>
      <c r="D61" s="12"/>
      <c r="E61" s="12"/>
      <c r="F61" s="12"/>
      <c r="G61" s="12"/>
      <c r="H61" s="12"/>
      <c r="I61" s="12"/>
      <c r="J61" s="12"/>
      <c r="K61" s="12"/>
      <c r="L61" s="28">
        <v>334100</v>
      </c>
    </row>
    <row r="62" spans="1:12" ht="15" customHeight="1">
      <c r="A62" s="164" t="s">
        <v>67</v>
      </c>
      <c r="B62" s="186"/>
      <c r="C62" s="186"/>
      <c r="D62" s="186"/>
      <c r="E62" s="186"/>
      <c r="F62" s="186"/>
      <c r="G62" s="186"/>
      <c r="H62" s="186"/>
      <c r="I62" s="186"/>
      <c r="J62" s="186"/>
      <c r="K62" s="187"/>
      <c r="L62" s="30">
        <f>SUM(L57:L61)</f>
        <v>4130740</v>
      </c>
    </row>
    <row r="63" spans="1:12" ht="15.75">
      <c r="A63" s="183" t="s">
        <v>209</v>
      </c>
      <c r="B63" s="184"/>
      <c r="C63" s="184"/>
      <c r="D63" s="184"/>
      <c r="E63" s="184"/>
      <c r="F63" s="184"/>
      <c r="G63" s="184"/>
      <c r="H63" s="184"/>
      <c r="I63" s="184"/>
      <c r="J63" s="184"/>
      <c r="K63" s="184"/>
      <c r="L63" s="185"/>
    </row>
    <row r="64" spans="1:12" ht="15">
      <c r="A64" s="2" t="s">
        <v>10</v>
      </c>
      <c r="B64" s="2" t="s">
        <v>215</v>
      </c>
      <c r="C64" s="2" t="s">
        <v>216</v>
      </c>
      <c r="D64" s="52"/>
      <c r="E64" s="52"/>
      <c r="F64" s="2"/>
      <c r="G64" s="2"/>
      <c r="H64" s="52"/>
      <c r="I64" s="52"/>
      <c r="J64" s="2"/>
      <c r="K64" s="2"/>
      <c r="L64" s="28">
        <v>400000</v>
      </c>
    </row>
    <row r="65" spans="1:12" ht="25.5">
      <c r="A65" s="2" t="s">
        <v>14</v>
      </c>
      <c r="B65" s="4" t="s">
        <v>217</v>
      </c>
      <c r="C65" s="2"/>
      <c r="D65" s="52"/>
      <c r="E65" s="52"/>
      <c r="F65" s="52"/>
      <c r="G65" s="52"/>
      <c r="H65" s="52"/>
      <c r="I65" s="52"/>
      <c r="J65" s="52"/>
      <c r="K65" s="52"/>
      <c r="L65" s="28">
        <v>575000</v>
      </c>
    </row>
    <row r="66" spans="1:12" ht="26.25">
      <c r="A66" s="2" t="s">
        <v>37</v>
      </c>
      <c r="B66" s="2" t="s">
        <v>218</v>
      </c>
      <c r="C66" s="2" t="s">
        <v>219</v>
      </c>
      <c r="D66" s="52"/>
      <c r="E66" s="52"/>
      <c r="F66" s="52"/>
      <c r="G66" s="52"/>
      <c r="H66" s="52"/>
      <c r="I66" s="52"/>
      <c r="J66" s="52"/>
      <c r="K66" s="52"/>
      <c r="L66" s="28">
        <v>202000</v>
      </c>
    </row>
    <row r="67" spans="1:12" ht="15">
      <c r="A67" s="2" t="s">
        <v>39</v>
      </c>
      <c r="B67" s="2" t="s">
        <v>220</v>
      </c>
      <c r="C67" s="2" t="s">
        <v>221</v>
      </c>
      <c r="D67" s="2"/>
      <c r="E67" s="2"/>
      <c r="F67" s="52"/>
      <c r="G67" s="52"/>
      <c r="H67" s="2"/>
      <c r="I67" s="2"/>
      <c r="J67" s="52"/>
      <c r="K67" s="52"/>
      <c r="L67" s="28">
        <v>43000</v>
      </c>
    </row>
    <row r="68" spans="1:12" ht="14.25">
      <c r="A68" s="188" t="s">
        <v>67</v>
      </c>
      <c r="B68" s="189"/>
      <c r="C68" s="189"/>
      <c r="D68" s="189"/>
      <c r="E68" s="189"/>
      <c r="F68" s="189"/>
      <c r="G68" s="189"/>
      <c r="H68" s="189"/>
      <c r="I68" s="189"/>
      <c r="J68" s="189"/>
      <c r="K68" s="190"/>
      <c r="L68" s="30">
        <f>SUM(L64:L67)</f>
        <v>1220000</v>
      </c>
    </row>
    <row r="69" spans="1:12" ht="15.75">
      <c r="A69" s="183" t="s">
        <v>236</v>
      </c>
      <c r="B69" s="184"/>
      <c r="C69" s="184"/>
      <c r="D69" s="184"/>
      <c r="E69" s="184"/>
      <c r="F69" s="184"/>
      <c r="G69" s="184"/>
      <c r="H69" s="184"/>
      <c r="I69" s="184"/>
      <c r="J69" s="184"/>
      <c r="K69" s="184"/>
      <c r="L69" s="185"/>
    </row>
    <row r="70" spans="1:12" ht="25.5">
      <c r="A70" s="4" t="s">
        <v>10</v>
      </c>
      <c r="B70" s="4" t="s">
        <v>531</v>
      </c>
      <c r="C70" s="4"/>
      <c r="D70" s="80"/>
      <c r="E70" s="52"/>
      <c r="F70" s="52"/>
      <c r="G70" s="85"/>
      <c r="H70" s="85"/>
      <c r="I70" s="52"/>
      <c r="J70" s="52"/>
      <c r="K70" s="85"/>
      <c r="L70" s="28">
        <v>20000</v>
      </c>
    </row>
    <row r="71" spans="1:12" ht="25.5">
      <c r="A71" s="4" t="s">
        <v>14</v>
      </c>
      <c r="B71" s="4" t="s">
        <v>532</v>
      </c>
      <c r="C71" s="4"/>
      <c r="D71" s="4"/>
      <c r="E71" s="52"/>
      <c r="F71" s="52"/>
      <c r="G71" s="52"/>
      <c r="H71" s="2"/>
      <c r="I71" s="2"/>
      <c r="J71" s="2"/>
      <c r="K71" s="2"/>
      <c r="L71" s="28">
        <v>26000</v>
      </c>
    </row>
    <row r="72" spans="1:12" ht="25.5">
      <c r="A72" s="4" t="s">
        <v>37</v>
      </c>
      <c r="B72" s="4" t="s">
        <v>533</v>
      </c>
      <c r="C72" s="4"/>
      <c r="D72" s="53"/>
      <c r="E72" s="52"/>
      <c r="F72" s="52"/>
      <c r="G72" s="52"/>
      <c r="H72" s="52"/>
      <c r="I72" s="52"/>
      <c r="J72" s="52"/>
      <c r="K72" s="52"/>
      <c r="L72" s="28">
        <v>50000</v>
      </c>
    </row>
    <row r="73" spans="1:12" ht="25.5">
      <c r="A73" s="4" t="s">
        <v>39</v>
      </c>
      <c r="B73" s="4" t="s">
        <v>534</v>
      </c>
      <c r="C73" s="38" t="s">
        <v>535</v>
      </c>
      <c r="D73" s="53"/>
      <c r="E73" s="52"/>
      <c r="F73" s="52"/>
      <c r="G73" s="52"/>
      <c r="H73" s="52"/>
      <c r="I73" s="52"/>
      <c r="J73" s="52"/>
      <c r="K73" s="52"/>
      <c r="L73" s="28">
        <v>110000</v>
      </c>
    </row>
    <row r="74" spans="1:12" ht="15">
      <c r="A74" s="4" t="s">
        <v>41</v>
      </c>
      <c r="B74" s="4" t="s">
        <v>536</v>
      </c>
      <c r="C74" s="4" t="s">
        <v>535</v>
      </c>
      <c r="D74" s="53"/>
      <c r="E74" s="52"/>
      <c r="F74" s="52"/>
      <c r="G74" s="52"/>
      <c r="H74" s="52"/>
      <c r="I74" s="52"/>
      <c r="J74" s="52"/>
      <c r="K74" s="52"/>
      <c r="L74" s="28">
        <v>24800</v>
      </c>
    </row>
    <row r="75" spans="1:12" ht="15">
      <c r="A75" s="4" t="s">
        <v>43</v>
      </c>
      <c r="B75" s="259" t="s">
        <v>537</v>
      </c>
      <c r="C75" s="4"/>
      <c r="D75" s="80"/>
      <c r="E75" s="85"/>
      <c r="F75" s="85"/>
      <c r="G75" s="85"/>
      <c r="H75" s="52"/>
      <c r="I75" s="52"/>
      <c r="J75" s="52"/>
      <c r="K75" s="52"/>
      <c r="L75" s="28">
        <v>15000</v>
      </c>
    </row>
    <row r="76" spans="1:12" ht="25.5">
      <c r="A76" s="4" t="s">
        <v>45</v>
      </c>
      <c r="B76" s="4" t="s">
        <v>538</v>
      </c>
      <c r="C76" s="4"/>
      <c r="D76" s="4"/>
      <c r="E76" s="52"/>
      <c r="F76" s="52"/>
      <c r="G76" s="2"/>
      <c r="H76" s="2"/>
      <c r="I76" s="85"/>
      <c r="J76" s="2"/>
      <c r="K76" s="2"/>
      <c r="L76" s="28">
        <v>3000</v>
      </c>
    </row>
    <row r="77" spans="1:12" ht="15">
      <c r="A77" s="4" t="s">
        <v>47</v>
      </c>
      <c r="B77" s="4" t="s">
        <v>539</v>
      </c>
      <c r="C77" s="4"/>
      <c r="D77" s="4"/>
      <c r="E77" s="52"/>
      <c r="F77" s="2"/>
      <c r="G77" s="2"/>
      <c r="H77" s="2"/>
      <c r="I77" s="52"/>
      <c r="J77" s="2"/>
      <c r="K77" s="2"/>
      <c r="L77" s="28">
        <v>199050</v>
      </c>
    </row>
    <row r="78" spans="1:12" ht="25.5">
      <c r="A78" s="4" t="s">
        <v>49</v>
      </c>
      <c r="B78" s="4" t="s">
        <v>540</v>
      </c>
      <c r="C78" s="4"/>
      <c r="D78" s="4"/>
      <c r="E78" s="2"/>
      <c r="F78" s="2"/>
      <c r="G78" s="52"/>
      <c r="H78" s="2"/>
      <c r="I78" s="52"/>
      <c r="J78" s="52"/>
      <c r="K78" s="52"/>
      <c r="L78" s="28">
        <v>20240</v>
      </c>
    </row>
    <row r="79" spans="1:12" ht="15">
      <c r="A79" s="4" t="s">
        <v>51</v>
      </c>
      <c r="B79" s="4" t="s">
        <v>541</v>
      </c>
      <c r="C79" s="4"/>
      <c r="D79" s="4"/>
      <c r="E79" s="52"/>
      <c r="F79" s="52"/>
      <c r="G79" s="2"/>
      <c r="H79" s="2"/>
      <c r="I79" s="52"/>
      <c r="J79" s="52"/>
      <c r="K79" s="2"/>
      <c r="L79" s="28">
        <v>6200</v>
      </c>
    </row>
    <row r="80" spans="1:12" ht="25.5">
      <c r="A80" s="4" t="s">
        <v>53</v>
      </c>
      <c r="B80" s="4" t="s">
        <v>542</v>
      </c>
      <c r="C80" s="4"/>
      <c r="D80" s="53"/>
      <c r="E80" s="52"/>
      <c r="F80" s="52"/>
      <c r="G80" s="52"/>
      <c r="H80" s="52"/>
      <c r="I80" s="52"/>
      <c r="J80" s="52"/>
      <c r="K80" s="52"/>
      <c r="L80" s="28">
        <v>435000</v>
      </c>
    </row>
    <row r="81" spans="1:12" ht="15">
      <c r="A81" s="4" t="s">
        <v>55</v>
      </c>
      <c r="B81" s="4" t="s">
        <v>543</v>
      </c>
      <c r="C81" s="4"/>
      <c r="D81" s="4"/>
      <c r="E81" s="52"/>
      <c r="F81" s="52"/>
      <c r="G81" s="2"/>
      <c r="H81" s="2"/>
      <c r="I81" s="52"/>
      <c r="J81" s="52"/>
      <c r="K81" s="2"/>
      <c r="L81" s="28">
        <v>36000</v>
      </c>
    </row>
    <row r="82" spans="1:12" ht="15">
      <c r="A82" s="4" t="s">
        <v>57</v>
      </c>
      <c r="B82" s="4" t="s">
        <v>544</v>
      </c>
      <c r="C82" s="4"/>
      <c r="D82" s="4"/>
      <c r="E82" s="2"/>
      <c r="F82" s="52"/>
      <c r="G82" s="2"/>
      <c r="H82" s="2"/>
      <c r="I82" s="52"/>
      <c r="J82" s="52"/>
      <c r="K82" s="2"/>
      <c r="L82" s="28">
        <v>92650</v>
      </c>
    </row>
    <row r="83" spans="1:12" ht="15">
      <c r="A83" s="4" t="s">
        <v>59</v>
      </c>
      <c r="B83" s="4" t="s">
        <v>545</v>
      </c>
      <c r="C83" s="4"/>
      <c r="D83" s="4"/>
      <c r="E83" s="2"/>
      <c r="F83" s="52"/>
      <c r="G83" s="2"/>
      <c r="H83" s="2"/>
      <c r="I83" s="52"/>
      <c r="J83" s="52"/>
      <c r="K83" s="2"/>
      <c r="L83" s="28">
        <v>119320</v>
      </c>
    </row>
    <row r="84" spans="1:12" ht="15">
      <c r="A84" s="4" t="s">
        <v>61</v>
      </c>
      <c r="B84" s="4" t="s">
        <v>546</v>
      </c>
      <c r="C84" s="4"/>
      <c r="D84" s="4"/>
      <c r="E84" s="52"/>
      <c r="F84" s="52"/>
      <c r="G84" s="2"/>
      <c r="H84" s="2"/>
      <c r="I84" s="2"/>
      <c r="J84" s="2"/>
      <c r="K84" s="2"/>
      <c r="L84" s="28">
        <v>16500</v>
      </c>
    </row>
    <row r="85" spans="1:12" ht="15">
      <c r="A85" s="4" t="s">
        <v>63</v>
      </c>
      <c r="B85" s="4" t="s">
        <v>547</v>
      </c>
      <c r="C85" s="4"/>
      <c r="D85" s="4"/>
      <c r="E85" s="52"/>
      <c r="F85" s="2"/>
      <c r="G85" s="2"/>
      <c r="H85" s="2"/>
      <c r="I85" s="52"/>
      <c r="J85" s="2"/>
      <c r="K85" s="2"/>
      <c r="L85" s="28">
        <v>86230</v>
      </c>
    </row>
    <row r="86" spans="1:12" ht="38.25">
      <c r="A86" s="4" t="s">
        <v>65</v>
      </c>
      <c r="B86" s="4" t="s">
        <v>548</v>
      </c>
      <c r="C86" s="4" t="s">
        <v>535</v>
      </c>
      <c r="D86" s="53"/>
      <c r="E86" s="52"/>
      <c r="F86" s="52"/>
      <c r="G86" s="52"/>
      <c r="H86" s="52"/>
      <c r="I86" s="52"/>
      <c r="J86" s="52"/>
      <c r="K86" s="52"/>
      <c r="L86" s="55">
        <v>40000</v>
      </c>
    </row>
    <row r="87" spans="1:12" ht="15">
      <c r="A87" s="4" t="s">
        <v>238</v>
      </c>
      <c r="B87" s="4" t="s">
        <v>549</v>
      </c>
      <c r="C87" s="4"/>
      <c r="D87" s="4"/>
      <c r="E87" s="52"/>
      <c r="F87" s="52"/>
      <c r="G87" s="2"/>
      <c r="H87" s="2"/>
      <c r="I87" s="52"/>
      <c r="J87" s="52"/>
      <c r="K87" s="52"/>
      <c r="L87" s="28">
        <v>20000</v>
      </c>
    </row>
    <row r="88" spans="1:12" ht="15">
      <c r="A88" s="4" t="s">
        <v>239</v>
      </c>
      <c r="B88" s="4" t="s">
        <v>550</v>
      </c>
      <c r="C88" s="4"/>
      <c r="D88" s="4"/>
      <c r="E88" s="52"/>
      <c r="F88" s="52"/>
      <c r="G88" s="2"/>
      <c r="H88" s="2"/>
      <c r="I88" s="85"/>
      <c r="J88" s="2"/>
      <c r="K88" s="2"/>
      <c r="L88" s="28">
        <v>3060</v>
      </c>
    </row>
    <row r="89" spans="1:12" ht="25.5">
      <c r="A89" s="4" t="s">
        <v>240</v>
      </c>
      <c r="B89" s="4" t="s">
        <v>551</v>
      </c>
      <c r="C89" s="4"/>
      <c r="D89" s="53"/>
      <c r="E89" s="52"/>
      <c r="F89" s="52"/>
      <c r="G89" s="52"/>
      <c r="H89" s="52"/>
      <c r="I89" s="52"/>
      <c r="J89" s="52"/>
      <c r="K89" s="52"/>
      <c r="L89" s="28">
        <v>25100</v>
      </c>
    </row>
    <row r="90" spans="1:12" ht="15">
      <c r="A90" s="4" t="s">
        <v>241</v>
      </c>
      <c r="B90" s="4" t="s">
        <v>552</v>
      </c>
      <c r="C90" s="4"/>
      <c r="D90" s="53"/>
      <c r="E90" s="52"/>
      <c r="F90" s="2"/>
      <c r="G90" s="2"/>
      <c r="H90" s="52"/>
      <c r="I90" s="52"/>
      <c r="J90" s="2"/>
      <c r="K90" s="2"/>
      <c r="L90" s="28">
        <v>6200</v>
      </c>
    </row>
    <row r="91" spans="1:12" ht="15">
      <c r="A91" s="4" t="s">
        <v>242</v>
      </c>
      <c r="B91" s="4" t="s">
        <v>553</v>
      </c>
      <c r="C91" s="4"/>
      <c r="D91" s="4"/>
      <c r="E91" s="2"/>
      <c r="F91" s="52"/>
      <c r="G91" s="85"/>
      <c r="H91" s="2"/>
      <c r="I91" s="52"/>
      <c r="J91" s="52"/>
      <c r="K91" s="85"/>
      <c r="L91" s="28">
        <v>7600</v>
      </c>
    </row>
    <row r="92" spans="1:12" ht="15">
      <c r="A92" s="4" t="s">
        <v>243</v>
      </c>
      <c r="B92" s="4" t="s">
        <v>554</v>
      </c>
      <c r="C92" s="4"/>
      <c r="D92" s="4"/>
      <c r="E92" s="2"/>
      <c r="F92" s="2"/>
      <c r="G92" s="52"/>
      <c r="H92" s="2"/>
      <c r="I92" s="2"/>
      <c r="J92" s="2"/>
      <c r="K92" s="85"/>
      <c r="L92" s="28">
        <v>5800</v>
      </c>
    </row>
    <row r="93" spans="1:12" ht="15">
      <c r="A93" s="4" t="s">
        <v>244</v>
      </c>
      <c r="B93" s="4" t="s">
        <v>555</v>
      </c>
      <c r="C93" s="4"/>
      <c r="D93" s="4"/>
      <c r="E93" s="52"/>
      <c r="F93" s="2"/>
      <c r="G93" s="2"/>
      <c r="H93" s="2"/>
      <c r="I93" s="52"/>
      <c r="J93" s="52"/>
      <c r="K93" s="2"/>
      <c r="L93" s="28">
        <v>63100</v>
      </c>
    </row>
    <row r="94" spans="1:12" ht="15">
      <c r="A94" s="4" t="s">
        <v>245</v>
      </c>
      <c r="B94" s="4" t="s">
        <v>556</v>
      </c>
      <c r="C94" s="4"/>
      <c r="D94" s="4"/>
      <c r="E94" s="52"/>
      <c r="F94" s="2"/>
      <c r="G94" s="2"/>
      <c r="H94" s="2"/>
      <c r="I94" s="52"/>
      <c r="J94" s="52"/>
      <c r="K94" s="2"/>
      <c r="L94" s="28">
        <v>100580</v>
      </c>
    </row>
    <row r="95" spans="1:12" ht="15">
      <c r="A95" s="4" t="s">
        <v>246</v>
      </c>
      <c r="B95" s="4" t="s">
        <v>557</v>
      </c>
      <c r="C95" s="4"/>
      <c r="D95" s="4"/>
      <c r="E95" s="52"/>
      <c r="F95" s="2"/>
      <c r="G95" s="2"/>
      <c r="H95" s="2"/>
      <c r="I95" s="52"/>
      <c r="J95" s="52"/>
      <c r="K95" s="2"/>
      <c r="L95" s="28">
        <v>98060</v>
      </c>
    </row>
    <row r="96" spans="1:12" ht="15">
      <c r="A96" s="4" t="s">
        <v>247</v>
      </c>
      <c r="B96" s="4" t="s">
        <v>558</v>
      </c>
      <c r="C96" s="4"/>
      <c r="D96" s="4"/>
      <c r="E96" s="2"/>
      <c r="F96" s="52"/>
      <c r="G96" s="2"/>
      <c r="H96" s="2"/>
      <c r="I96" s="52"/>
      <c r="J96" s="52"/>
      <c r="K96" s="2"/>
      <c r="L96" s="28">
        <v>104860</v>
      </c>
    </row>
    <row r="97" spans="1:12" s="7" customFormat="1" ht="38.25">
      <c r="A97" s="4" t="s">
        <v>559</v>
      </c>
      <c r="B97" s="259" t="s">
        <v>560</v>
      </c>
      <c r="C97" s="4" t="s">
        <v>535</v>
      </c>
      <c r="D97" s="4"/>
      <c r="E97" s="2"/>
      <c r="F97" s="85"/>
      <c r="G97" s="2"/>
      <c r="H97" s="52"/>
      <c r="I97" s="52"/>
      <c r="J97" s="52"/>
      <c r="K97" s="52"/>
      <c r="L97" s="28">
        <v>50000</v>
      </c>
    </row>
    <row r="98" spans="1:12" s="7" customFormat="1" ht="25.5">
      <c r="A98" s="4" t="s">
        <v>561</v>
      </c>
      <c r="B98" s="259" t="s">
        <v>562</v>
      </c>
      <c r="C98" s="4" t="s">
        <v>535</v>
      </c>
      <c r="D98" s="4"/>
      <c r="E98" s="2"/>
      <c r="F98" s="85"/>
      <c r="G98" s="2"/>
      <c r="H98" s="52"/>
      <c r="I98" s="52"/>
      <c r="J98" s="52"/>
      <c r="K98" s="52"/>
      <c r="L98" s="28">
        <v>50000</v>
      </c>
    </row>
    <row r="99" spans="1:12" ht="14.25">
      <c r="A99" s="164" t="s">
        <v>67</v>
      </c>
      <c r="B99" s="189"/>
      <c r="C99" s="189"/>
      <c r="D99" s="189"/>
      <c r="E99" s="189"/>
      <c r="F99" s="189"/>
      <c r="G99" s="189"/>
      <c r="H99" s="189"/>
      <c r="I99" s="189"/>
      <c r="J99" s="189"/>
      <c r="K99" s="190"/>
      <c r="L99" s="30">
        <v>1834350</v>
      </c>
    </row>
    <row r="100" spans="1:12" ht="15.75" customHeight="1">
      <c r="A100" s="220" t="s">
        <v>250</v>
      </c>
      <c r="B100" s="260"/>
      <c r="C100" s="260"/>
      <c r="D100" s="260"/>
      <c r="E100" s="260"/>
      <c r="F100" s="260"/>
      <c r="G100" s="260"/>
      <c r="H100" s="260"/>
      <c r="I100" s="260"/>
      <c r="J100" s="260"/>
      <c r="K100" s="260"/>
      <c r="L100" s="261"/>
    </row>
    <row r="101" spans="1:12" ht="38.25">
      <c r="A101" s="4" t="s">
        <v>10</v>
      </c>
      <c r="B101" s="4" t="s">
        <v>563</v>
      </c>
      <c r="C101" s="2"/>
      <c r="D101" s="37"/>
      <c r="E101" s="37"/>
      <c r="F101" s="37"/>
      <c r="G101" s="87"/>
      <c r="H101" s="12"/>
      <c r="I101" s="12"/>
      <c r="J101" s="12"/>
      <c r="K101" s="12"/>
      <c r="L101" s="113">
        <v>19000</v>
      </c>
    </row>
    <row r="102" spans="1:12" s="7" customFormat="1" ht="15">
      <c r="A102" s="4" t="s">
        <v>14</v>
      </c>
      <c r="B102" s="4" t="s">
        <v>564</v>
      </c>
      <c r="C102" s="2"/>
      <c r="D102" s="37"/>
      <c r="E102" s="110"/>
      <c r="F102" s="110"/>
      <c r="G102" s="110"/>
      <c r="H102" s="37"/>
      <c r="I102" s="37"/>
      <c r="J102" s="37"/>
      <c r="K102" s="37"/>
      <c r="L102" s="113">
        <v>17000</v>
      </c>
    </row>
    <row r="103" spans="1:12" s="7" customFormat="1" ht="25.5">
      <c r="A103" s="4" t="s">
        <v>37</v>
      </c>
      <c r="B103" s="4" t="s">
        <v>565</v>
      </c>
      <c r="C103" s="2"/>
      <c r="D103" s="110"/>
      <c r="E103" s="110"/>
      <c r="F103" s="110"/>
      <c r="G103" s="110"/>
      <c r="H103" s="110"/>
      <c r="I103" s="110"/>
      <c r="J103" s="110"/>
      <c r="K103" s="110"/>
      <c r="L103" s="113">
        <v>91000</v>
      </c>
    </row>
    <row r="104" spans="1:12" s="7" customFormat="1" ht="14.25" customHeight="1">
      <c r="A104" s="4" t="s">
        <v>39</v>
      </c>
      <c r="B104" s="4" t="s">
        <v>566</v>
      </c>
      <c r="C104" s="2"/>
      <c r="D104" s="109"/>
      <c r="E104" s="110"/>
      <c r="F104" s="110"/>
      <c r="G104" s="110"/>
      <c r="H104" s="37"/>
      <c r="I104" s="37"/>
      <c r="J104" s="37"/>
      <c r="K104" s="37"/>
      <c r="L104" s="114">
        <v>12500</v>
      </c>
    </row>
    <row r="105" spans="1:12" s="7" customFormat="1" ht="14.25" customHeight="1">
      <c r="A105" s="4" t="s">
        <v>41</v>
      </c>
      <c r="B105" s="4" t="s">
        <v>567</v>
      </c>
      <c r="C105" s="2"/>
      <c r="D105" s="37"/>
      <c r="E105" s="37"/>
      <c r="F105" s="110"/>
      <c r="G105" s="37"/>
      <c r="H105" s="37"/>
      <c r="I105" s="37"/>
      <c r="J105" s="37"/>
      <c r="K105" s="37"/>
      <c r="L105" s="114">
        <v>5500</v>
      </c>
    </row>
    <row r="106" spans="1:12" s="7" customFormat="1" ht="25.5" customHeight="1">
      <c r="A106" s="4" t="s">
        <v>43</v>
      </c>
      <c r="B106" s="4" t="s">
        <v>568</v>
      </c>
      <c r="C106" s="2"/>
      <c r="D106" s="37"/>
      <c r="E106" s="37"/>
      <c r="F106" s="37"/>
      <c r="G106" s="37"/>
      <c r="H106" s="110"/>
      <c r="I106" s="110"/>
      <c r="J106" s="110"/>
      <c r="K106" s="110"/>
      <c r="L106" s="113">
        <v>12000</v>
      </c>
    </row>
    <row r="107" spans="1:12" s="7" customFormat="1" ht="63.75">
      <c r="A107" s="4" t="s">
        <v>45</v>
      </c>
      <c r="B107" s="4" t="s">
        <v>391</v>
      </c>
      <c r="C107" s="2"/>
      <c r="D107" s="109"/>
      <c r="E107" s="109"/>
      <c r="F107" s="87"/>
      <c r="G107" s="87"/>
      <c r="H107" s="110"/>
      <c r="I107" s="110"/>
      <c r="J107" s="110"/>
      <c r="K107" s="110"/>
      <c r="L107" s="113">
        <v>20000</v>
      </c>
    </row>
    <row r="108" spans="1:12" s="7" customFormat="1" ht="14.25" customHeight="1">
      <c r="A108" s="164" t="s">
        <v>67</v>
      </c>
      <c r="B108" s="195"/>
      <c r="C108" s="195"/>
      <c r="D108" s="195"/>
      <c r="E108" s="195"/>
      <c r="F108" s="195"/>
      <c r="G108" s="195"/>
      <c r="H108" s="195"/>
      <c r="I108" s="195"/>
      <c r="J108" s="195"/>
      <c r="K108" s="196"/>
      <c r="L108" s="30">
        <v>177000</v>
      </c>
    </row>
    <row r="109" spans="1:12" ht="15.75">
      <c r="A109" s="183" t="s">
        <v>251</v>
      </c>
      <c r="B109" s="184"/>
      <c r="C109" s="184"/>
      <c r="D109" s="184"/>
      <c r="E109" s="184"/>
      <c r="F109" s="184"/>
      <c r="G109" s="184"/>
      <c r="H109" s="184"/>
      <c r="I109" s="184"/>
      <c r="J109" s="184"/>
      <c r="K109" s="184"/>
      <c r="L109" s="185"/>
    </row>
    <row r="110" spans="1:12" ht="38.25">
      <c r="A110" s="3" t="s">
        <v>10</v>
      </c>
      <c r="B110" s="4" t="s">
        <v>260</v>
      </c>
      <c r="C110" s="4" t="s">
        <v>261</v>
      </c>
      <c r="D110" s="4"/>
      <c r="E110" s="53"/>
      <c r="F110" s="53"/>
      <c r="G110" s="4"/>
      <c r="H110" s="4"/>
      <c r="I110" s="53"/>
      <c r="J110" s="53"/>
      <c r="K110" s="4"/>
      <c r="L110" s="28">
        <v>660000</v>
      </c>
    </row>
    <row r="111" spans="1:12" ht="38.25">
      <c r="A111" s="3" t="s">
        <v>14</v>
      </c>
      <c r="B111" s="4" t="s">
        <v>262</v>
      </c>
      <c r="C111" s="4" t="s">
        <v>263</v>
      </c>
      <c r="D111" s="53"/>
      <c r="E111" s="53"/>
      <c r="F111" s="53"/>
      <c r="G111" s="53"/>
      <c r="H111" s="53"/>
      <c r="I111" s="53"/>
      <c r="J111" s="53"/>
      <c r="K111" s="53"/>
      <c r="L111" s="28">
        <v>410000</v>
      </c>
    </row>
    <row r="112" spans="1:12" ht="15">
      <c r="A112" s="3" t="s">
        <v>37</v>
      </c>
      <c r="B112" s="4" t="s">
        <v>264</v>
      </c>
      <c r="C112" s="4" t="s">
        <v>265</v>
      </c>
      <c r="D112" s="4"/>
      <c r="E112" s="53"/>
      <c r="F112" s="53"/>
      <c r="G112" s="4"/>
      <c r="H112" s="4"/>
      <c r="I112" s="53"/>
      <c r="J112" s="53"/>
      <c r="K112" s="4"/>
      <c r="L112" s="28">
        <v>60000</v>
      </c>
    </row>
    <row r="113" spans="1:12" ht="25.5">
      <c r="A113" s="3" t="s">
        <v>39</v>
      </c>
      <c r="B113" s="4" t="s">
        <v>266</v>
      </c>
      <c r="C113" s="4"/>
      <c r="D113" s="53"/>
      <c r="E113" s="53"/>
      <c r="F113" s="53"/>
      <c r="G113" s="53"/>
      <c r="H113" s="53"/>
      <c r="I113" s="53"/>
      <c r="J113" s="53"/>
      <c r="K113" s="53"/>
      <c r="L113" s="28">
        <v>180000</v>
      </c>
    </row>
    <row r="114" spans="1:12" ht="15">
      <c r="A114" s="172" t="s">
        <v>67</v>
      </c>
      <c r="B114" s="175"/>
      <c r="C114" s="175"/>
      <c r="D114" s="175"/>
      <c r="E114" s="175"/>
      <c r="F114" s="175"/>
      <c r="G114" s="175"/>
      <c r="H114" s="175"/>
      <c r="I114" s="175"/>
      <c r="J114" s="175"/>
      <c r="K114" s="176"/>
      <c r="L114" s="30">
        <v>1310000</v>
      </c>
    </row>
    <row r="115" spans="1:12" ht="15.75">
      <c r="A115" s="183" t="s">
        <v>281</v>
      </c>
      <c r="B115" s="184"/>
      <c r="C115" s="184"/>
      <c r="D115" s="184"/>
      <c r="E115" s="184"/>
      <c r="F115" s="184"/>
      <c r="G115" s="184"/>
      <c r="H115" s="184"/>
      <c r="I115" s="184"/>
      <c r="J115" s="184"/>
      <c r="K115" s="184"/>
      <c r="L115" s="185"/>
    </row>
    <row r="116" spans="1:12" ht="15">
      <c r="A116" s="48" t="s">
        <v>356</v>
      </c>
      <c r="B116" s="78" t="s">
        <v>357</v>
      </c>
      <c r="C116" s="221"/>
      <c r="D116" s="195"/>
      <c r="E116" s="195"/>
      <c r="F116" s="195"/>
      <c r="G116" s="195"/>
      <c r="H116" s="195"/>
      <c r="I116" s="195"/>
      <c r="J116" s="195"/>
      <c r="K116" s="196"/>
      <c r="L116" s="28"/>
    </row>
    <row r="117" spans="1:12" s="7" customFormat="1" ht="51.75">
      <c r="A117" s="48"/>
      <c r="B117" s="2" t="s">
        <v>358</v>
      </c>
      <c r="C117" s="39" t="s">
        <v>363</v>
      </c>
      <c r="D117" s="12"/>
      <c r="E117" s="12"/>
      <c r="F117" s="12"/>
      <c r="G117" s="12"/>
      <c r="H117" s="12"/>
      <c r="I117" s="12"/>
      <c r="J117" s="12"/>
      <c r="K117" s="12"/>
      <c r="L117" s="28">
        <v>350000</v>
      </c>
    </row>
    <row r="118" spans="1:12" s="7" customFormat="1" ht="14.25">
      <c r="A118" s="48" t="s">
        <v>14</v>
      </c>
      <c r="B118" s="194" t="s">
        <v>359</v>
      </c>
      <c r="C118" s="195"/>
      <c r="D118" s="195"/>
      <c r="E118" s="195"/>
      <c r="F118" s="195"/>
      <c r="G118" s="195"/>
      <c r="H118" s="195"/>
      <c r="I118" s="195"/>
      <c r="J118" s="195"/>
      <c r="K118" s="195"/>
      <c r="L118" s="196"/>
    </row>
    <row r="119" spans="1:12" s="7" customFormat="1" ht="51.75">
      <c r="A119" s="48"/>
      <c r="B119" s="2" t="s">
        <v>360</v>
      </c>
      <c r="C119" s="39" t="s">
        <v>363</v>
      </c>
      <c r="D119" s="37"/>
      <c r="E119" s="12"/>
      <c r="F119" s="12"/>
      <c r="G119" s="12"/>
      <c r="H119" s="12"/>
      <c r="I119" s="12"/>
      <c r="J119" s="12"/>
      <c r="K119" s="12"/>
      <c r="L119" s="28">
        <v>400000</v>
      </c>
    </row>
    <row r="120" spans="1:12" s="7" customFormat="1" ht="14.25">
      <c r="A120" s="48" t="s">
        <v>37</v>
      </c>
      <c r="B120" s="194" t="s">
        <v>361</v>
      </c>
      <c r="C120" s="195"/>
      <c r="D120" s="195"/>
      <c r="E120" s="195"/>
      <c r="F120" s="195"/>
      <c r="G120" s="195"/>
      <c r="H120" s="195"/>
      <c r="I120" s="195"/>
      <c r="J120" s="195"/>
      <c r="K120" s="195"/>
      <c r="L120" s="196"/>
    </row>
    <row r="121" spans="1:12" s="7" customFormat="1" ht="26.25">
      <c r="A121" s="48"/>
      <c r="B121" s="2" t="s">
        <v>362</v>
      </c>
      <c r="C121" s="37"/>
      <c r="D121" s="12"/>
      <c r="E121" s="12"/>
      <c r="F121" s="12"/>
      <c r="G121" s="12"/>
      <c r="H121" s="12"/>
      <c r="I121" s="12"/>
      <c r="J121" s="12"/>
      <c r="K121" s="12"/>
      <c r="L121" s="28">
        <v>300000</v>
      </c>
    </row>
    <row r="122" spans="1:12" ht="14.25">
      <c r="A122" s="210" t="s">
        <v>67</v>
      </c>
      <c r="B122" s="195"/>
      <c r="C122" s="195"/>
      <c r="D122" s="195"/>
      <c r="E122" s="195"/>
      <c r="F122" s="195"/>
      <c r="G122" s="195"/>
      <c r="H122" s="195"/>
      <c r="I122" s="195"/>
      <c r="J122" s="195"/>
      <c r="K122" s="196"/>
      <c r="L122" s="30">
        <f>L117+L119+L121</f>
        <v>1050000</v>
      </c>
    </row>
    <row r="123" spans="1:12" ht="15.75">
      <c r="A123" s="183" t="s">
        <v>282</v>
      </c>
      <c r="B123" s="184"/>
      <c r="C123" s="184"/>
      <c r="D123" s="184"/>
      <c r="E123" s="184"/>
      <c r="F123" s="184"/>
      <c r="G123" s="184"/>
      <c r="H123" s="184"/>
      <c r="I123" s="184"/>
      <c r="J123" s="184"/>
      <c r="K123" s="184"/>
      <c r="L123" s="185"/>
    </row>
    <row r="124" spans="1:12" ht="15">
      <c r="A124" s="4" t="s">
        <v>10</v>
      </c>
      <c r="B124" s="4" t="s">
        <v>284</v>
      </c>
      <c r="C124" s="2"/>
      <c r="D124" s="52"/>
      <c r="E124" s="52"/>
      <c r="F124" s="52"/>
      <c r="G124" s="52"/>
      <c r="H124" s="52"/>
      <c r="I124" s="52"/>
      <c r="J124" s="52"/>
      <c r="K124" s="52"/>
      <c r="L124" s="28">
        <v>494000</v>
      </c>
    </row>
    <row r="125" spans="1:12" ht="25.5">
      <c r="A125" s="4" t="s">
        <v>14</v>
      </c>
      <c r="B125" s="4" t="s">
        <v>569</v>
      </c>
      <c r="C125" s="2"/>
      <c r="D125" s="52"/>
      <c r="E125" s="52"/>
      <c r="F125" s="52"/>
      <c r="G125" s="52"/>
      <c r="H125" s="52"/>
      <c r="I125" s="52"/>
      <c r="J125" s="52"/>
      <c r="K125" s="52"/>
      <c r="L125" s="28">
        <v>670000</v>
      </c>
    </row>
    <row r="126" spans="1:12" ht="14.25" customHeight="1">
      <c r="A126" s="164" t="s">
        <v>67</v>
      </c>
      <c r="B126" s="189"/>
      <c r="C126" s="189"/>
      <c r="D126" s="189"/>
      <c r="E126" s="189"/>
      <c r="F126" s="189"/>
      <c r="G126" s="189"/>
      <c r="H126" s="189"/>
      <c r="I126" s="189"/>
      <c r="J126" s="189"/>
      <c r="K126" s="190"/>
      <c r="L126" s="30">
        <v>1164000</v>
      </c>
    </row>
    <row r="127" spans="1:12" ht="15.75">
      <c r="A127" s="183" t="s">
        <v>289</v>
      </c>
      <c r="B127" s="184"/>
      <c r="C127" s="184"/>
      <c r="D127" s="184"/>
      <c r="E127" s="184"/>
      <c r="F127" s="184"/>
      <c r="G127" s="184"/>
      <c r="H127" s="184"/>
      <c r="I127" s="184"/>
      <c r="J127" s="184"/>
      <c r="K127" s="184"/>
      <c r="L127" s="185"/>
    </row>
    <row r="128" spans="1:12" ht="15">
      <c r="A128" s="3" t="s">
        <v>10</v>
      </c>
      <c r="B128" s="4" t="s">
        <v>295</v>
      </c>
      <c r="C128" s="4"/>
      <c r="D128" s="53"/>
      <c r="E128" s="53"/>
      <c r="F128" s="53"/>
      <c r="G128" s="60"/>
      <c r="H128" s="60"/>
      <c r="I128" s="60"/>
      <c r="J128" s="60"/>
      <c r="K128" s="60"/>
      <c r="L128" s="28">
        <v>75000</v>
      </c>
    </row>
    <row r="129" spans="1:12" ht="25.5">
      <c r="A129" s="3" t="s">
        <v>14</v>
      </c>
      <c r="B129" s="4" t="s">
        <v>296</v>
      </c>
      <c r="C129" s="4" t="s">
        <v>297</v>
      </c>
      <c r="D129" s="53"/>
      <c r="E129" s="53"/>
      <c r="F129" s="53"/>
      <c r="G129" s="60"/>
      <c r="H129" s="60"/>
      <c r="I129" s="60"/>
      <c r="J129" s="60"/>
      <c r="K129" s="60"/>
      <c r="L129" s="28">
        <v>800000</v>
      </c>
    </row>
    <row r="130" spans="1:12" ht="25.5">
      <c r="A130" s="3" t="s">
        <v>37</v>
      </c>
      <c r="B130" s="4" t="s">
        <v>298</v>
      </c>
      <c r="C130" s="4" t="s">
        <v>299</v>
      </c>
      <c r="D130" s="53"/>
      <c r="E130" s="53"/>
      <c r="F130" s="53"/>
      <c r="G130" s="60"/>
      <c r="H130" s="60"/>
      <c r="I130" s="60"/>
      <c r="J130" s="60"/>
      <c r="K130" s="60"/>
      <c r="L130" s="28">
        <v>100000</v>
      </c>
    </row>
    <row r="131" spans="1:12" ht="38.25">
      <c r="A131" s="3" t="s">
        <v>39</v>
      </c>
      <c r="B131" s="4" t="s">
        <v>300</v>
      </c>
      <c r="C131" s="4" t="s">
        <v>301</v>
      </c>
      <c r="D131" s="53"/>
      <c r="E131" s="53"/>
      <c r="F131" s="53"/>
      <c r="G131" s="60"/>
      <c r="H131" s="60"/>
      <c r="I131" s="60"/>
      <c r="J131" s="60"/>
      <c r="K131" s="60"/>
      <c r="L131" s="28">
        <v>200000</v>
      </c>
    </row>
    <row r="132" spans="1:12" ht="15">
      <c r="A132" s="3" t="s">
        <v>41</v>
      </c>
      <c r="B132" s="4" t="s">
        <v>302</v>
      </c>
      <c r="C132" s="4" t="s">
        <v>299</v>
      </c>
      <c r="D132" s="53"/>
      <c r="E132" s="53"/>
      <c r="F132" s="53"/>
      <c r="G132" s="60"/>
      <c r="H132" s="60"/>
      <c r="I132" s="60"/>
      <c r="J132" s="60"/>
      <c r="K132" s="60"/>
      <c r="L132" s="28">
        <v>350000</v>
      </c>
    </row>
    <row r="133" spans="1:12" ht="25.5">
      <c r="A133" s="3" t="s">
        <v>43</v>
      </c>
      <c r="B133" s="4" t="s">
        <v>303</v>
      </c>
      <c r="C133" s="4" t="s">
        <v>304</v>
      </c>
      <c r="D133" s="53"/>
      <c r="E133" s="53"/>
      <c r="F133" s="53"/>
      <c r="G133" s="60"/>
      <c r="H133" s="60"/>
      <c r="I133" s="60"/>
      <c r="J133" s="60"/>
      <c r="K133" s="60"/>
      <c r="L133" s="28">
        <v>100000</v>
      </c>
    </row>
    <row r="134" spans="1:12" ht="25.5">
      <c r="A134" s="3" t="s">
        <v>45</v>
      </c>
      <c r="B134" s="4" t="s">
        <v>305</v>
      </c>
      <c r="C134" s="4" t="s">
        <v>299</v>
      </c>
      <c r="D134" s="53"/>
      <c r="E134" s="53"/>
      <c r="F134" s="53"/>
      <c r="G134" s="60"/>
      <c r="H134" s="60"/>
      <c r="I134" s="60"/>
      <c r="J134" s="60"/>
      <c r="K134" s="60"/>
      <c r="L134" s="28">
        <v>200000</v>
      </c>
    </row>
    <row r="135" spans="1:12" ht="15">
      <c r="A135" s="3" t="s">
        <v>47</v>
      </c>
      <c r="B135" s="4" t="s">
        <v>306</v>
      </c>
      <c r="C135" s="4" t="s">
        <v>299</v>
      </c>
      <c r="D135" s="53"/>
      <c r="E135" s="53"/>
      <c r="F135" s="53"/>
      <c r="G135" s="60"/>
      <c r="H135" s="60"/>
      <c r="I135" s="60"/>
      <c r="J135" s="60"/>
      <c r="K135" s="60"/>
      <c r="L135" s="28">
        <v>200000</v>
      </c>
    </row>
    <row r="136" spans="1:12" ht="15">
      <c r="A136" s="3" t="s">
        <v>49</v>
      </c>
      <c r="B136" s="4" t="s">
        <v>307</v>
      </c>
      <c r="C136" s="4" t="s">
        <v>299</v>
      </c>
      <c r="D136" s="53"/>
      <c r="E136" s="53"/>
      <c r="F136" s="53"/>
      <c r="G136" s="60"/>
      <c r="H136" s="60"/>
      <c r="I136" s="60"/>
      <c r="J136" s="60"/>
      <c r="K136" s="60"/>
      <c r="L136" s="28">
        <v>250000</v>
      </c>
    </row>
    <row r="137" spans="1:12" ht="38.25">
      <c r="A137" s="3" t="s">
        <v>51</v>
      </c>
      <c r="B137" s="4" t="s">
        <v>308</v>
      </c>
      <c r="C137" s="4" t="s">
        <v>309</v>
      </c>
      <c r="D137" s="53"/>
      <c r="E137" s="53"/>
      <c r="F137" s="53"/>
      <c r="G137" s="60"/>
      <c r="H137" s="60"/>
      <c r="I137" s="60"/>
      <c r="J137" s="60"/>
      <c r="K137" s="60"/>
      <c r="L137" s="28">
        <v>200000</v>
      </c>
    </row>
    <row r="138" spans="1:12" ht="15">
      <c r="A138" s="172" t="s">
        <v>67</v>
      </c>
      <c r="B138" s="175"/>
      <c r="C138" s="175"/>
      <c r="D138" s="175"/>
      <c r="E138" s="175"/>
      <c r="F138" s="175"/>
      <c r="G138" s="175"/>
      <c r="H138" s="175"/>
      <c r="I138" s="175"/>
      <c r="J138" s="175"/>
      <c r="K138" s="176"/>
      <c r="L138" s="30">
        <f>SUM(L128:L137)</f>
        <v>2475000</v>
      </c>
    </row>
    <row r="139" spans="1:12" ht="15.75">
      <c r="A139" s="183" t="s">
        <v>327</v>
      </c>
      <c r="B139" s="184"/>
      <c r="C139" s="184"/>
      <c r="D139" s="184"/>
      <c r="E139" s="184"/>
      <c r="F139" s="184"/>
      <c r="G139" s="184"/>
      <c r="H139" s="184"/>
      <c r="I139" s="184"/>
      <c r="J139" s="184"/>
      <c r="K139" s="184"/>
      <c r="L139" s="185"/>
    </row>
    <row r="140" spans="1:12" ht="25.5">
      <c r="A140" s="4" t="s">
        <v>10</v>
      </c>
      <c r="B140" s="4" t="s">
        <v>332</v>
      </c>
      <c r="C140" s="4"/>
      <c r="D140" s="53"/>
      <c r="E140" s="53"/>
      <c r="F140" s="53"/>
      <c r="G140" s="52"/>
      <c r="H140" s="52"/>
      <c r="I140" s="52"/>
      <c r="J140" s="52"/>
      <c r="K140" s="52"/>
      <c r="L140" s="28">
        <v>400000</v>
      </c>
    </row>
    <row r="141" spans="1:12" ht="38.25">
      <c r="A141" s="4" t="s">
        <v>14</v>
      </c>
      <c r="B141" s="4" t="s">
        <v>346</v>
      </c>
      <c r="C141" s="4"/>
      <c r="D141" s="105"/>
      <c r="E141" s="53"/>
      <c r="F141" s="53"/>
      <c r="G141" s="52"/>
      <c r="H141" s="52"/>
      <c r="I141" s="52"/>
      <c r="J141" s="52"/>
      <c r="K141" s="52"/>
      <c r="L141" s="28">
        <v>400000</v>
      </c>
    </row>
    <row r="142" spans="1:12" ht="38.25">
      <c r="A142" s="4" t="s">
        <v>37</v>
      </c>
      <c r="B142" s="4" t="s">
        <v>347</v>
      </c>
      <c r="C142" s="4"/>
      <c r="D142" s="105"/>
      <c r="E142" s="105"/>
      <c r="F142" s="105"/>
      <c r="G142" s="106"/>
      <c r="H142" s="52"/>
      <c r="I142" s="52"/>
      <c r="J142" s="52"/>
      <c r="K142" s="52"/>
      <c r="L142" s="28">
        <v>150000</v>
      </c>
    </row>
    <row r="143" spans="1:12" ht="25.5">
      <c r="A143" s="4" t="s">
        <v>39</v>
      </c>
      <c r="B143" s="4" t="s">
        <v>333</v>
      </c>
      <c r="C143" s="4"/>
      <c r="D143" s="105"/>
      <c r="E143" s="53"/>
      <c r="F143" s="53"/>
      <c r="G143" s="52"/>
      <c r="H143" s="52"/>
      <c r="I143" s="52"/>
      <c r="J143" s="52"/>
      <c r="K143" s="52"/>
      <c r="L143" s="28">
        <v>150000</v>
      </c>
    </row>
    <row r="144" spans="1:12" ht="15">
      <c r="A144" s="164" t="s">
        <v>67</v>
      </c>
      <c r="B144" s="216"/>
      <c r="C144" s="216"/>
      <c r="D144" s="216"/>
      <c r="E144" s="216"/>
      <c r="F144" s="216"/>
      <c r="G144" s="216"/>
      <c r="H144" s="216"/>
      <c r="I144" s="216"/>
      <c r="J144" s="216"/>
      <c r="K144" s="217"/>
      <c r="L144" s="30">
        <f>SUM(L140:L143)</f>
        <v>1100000</v>
      </c>
    </row>
    <row r="146" ht="15.75" thickBot="1"/>
    <row r="147" spans="1:3" ht="19.5" thickBot="1">
      <c r="A147" s="13" t="s">
        <v>1</v>
      </c>
      <c r="B147" s="14" t="s">
        <v>33</v>
      </c>
      <c r="C147" s="14" t="s">
        <v>34</v>
      </c>
    </row>
    <row r="148" spans="1:3" ht="19.5" thickBot="1">
      <c r="A148" s="15" t="s">
        <v>10</v>
      </c>
      <c r="B148" s="16" t="s">
        <v>35</v>
      </c>
      <c r="C148" s="17">
        <f>L12</f>
        <v>5590000</v>
      </c>
    </row>
    <row r="149" spans="1:3" ht="19.5" thickBot="1">
      <c r="A149" s="15" t="s">
        <v>14</v>
      </c>
      <c r="B149" s="16" t="s">
        <v>36</v>
      </c>
      <c r="C149" s="17">
        <f>L17</f>
        <v>275000</v>
      </c>
    </row>
    <row r="150" spans="1:3" ht="19.5" thickBot="1">
      <c r="A150" s="15" t="s">
        <v>37</v>
      </c>
      <c r="B150" s="16" t="s">
        <v>38</v>
      </c>
      <c r="C150" s="17">
        <f>L24</f>
        <v>995850</v>
      </c>
    </row>
    <row r="151" spans="1:3" ht="19.5" thickBot="1">
      <c r="A151" s="15" t="s">
        <v>39</v>
      </c>
      <c r="B151" s="16" t="s">
        <v>40</v>
      </c>
      <c r="C151" s="17">
        <f>L33</f>
        <v>220000</v>
      </c>
    </row>
    <row r="152" spans="1:3" ht="19.5" thickBot="1">
      <c r="A152" s="15" t="s">
        <v>41</v>
      </c>
      <c r="B152" s="16" t="s">
        <v>42</v>
      </c>
      <c r="C152" s="17">
        <f>L40</f>
        <v>1316210</v>
      </c>
    </row>
    <row r="153" spans="1:3" ht="19.5" thickBot="1">
      <c r="A153" s="15" t="s">
        <v>43</v>
      </c>
      <c r="B153" s="16" t="s">
        <v>44</v>
      </c>
      <c r="C153" s="17">
        <f>L48</f>
        <v>2960000</v>
      </c>
    </row>
    <row r="154" spans="1:3" ht="19.5" thickBot="1">
      <c r="A154" s="15" t="s">
        <v>45</v>
      </c>
      <c r="B154" s="16" t="s">
        <v>46</v>
      </c>
      <c r="C154" s="17">
        <f>L51</f>
        <v>1488750</v>
      </c>
    </row>
    <row r="155" spans="1:3" ht="19.5" thickBot="1">
      <c r="A155" s="15" t="s">
        <v>47</v>
      </c>
      <c r="B155" s="16" t="s">
        <v>48</v>
      </c>
      <c r="C155" s="17">
        <f>L55</f>
        <v>1000000</v>
      </c>
    </row>
    <row r="156" spans="1:3" ht="19.5" thickBot="1">
      <c r="A156" s="15" t="s">
        <v>49</v>
      </c>
      <c r="B156" s="16" t="s">
        <v>50</v>
      </c>
      <c r="C156" s="17">
        <f>L62</f>
        <v>4130740</v>
      </c>
    </row>
    <row r="157" spans="1:3" ht="19.5" thickBot="1">
      <c r="A157" s="15" t="s">
        <v>51</v>
      </c>
      <c r="B157" s="16" t="s">
        <v>52</v>
      </c>
      <c r="C157" s="17">
        <f>L68</f>
        <v>1220000</v>
      </c>
    </row>
    <row r="158" spans="1:3" ht="19.5" thickBot="1">
      <c r="A158" s="15" t="s">
        <v>53</v>
      </c>
      <c r="B158" s="16" t="s">
        <v>54</v>
      </c>
      <c r="C158" s="17">
        <f>L99</f>
        <v>1834350</v>
      </c>
    </row>
    <row r="159" spans="1:3" ht="19.5" thickBot="1">
      <c r="A159" s="15" t="s">
        <v>55</v>
      </c>
      <c r="B159" s="16" t="s">
        <v>56</v>
      </c>
      <c r="C159" s="17">
        <f>L108</f>
        <v>177000</v>
      </c>
    </row>
    <row r="160" spans="1:3" ht="19.5" thickBot="1">
      <c r="A160" s="15" t="s">
        <v>57</v>
      </c>
      <c r="B160" s="16" t="s">
        <v>58</v>
      </c>
      <c r="C160" s="17">
        <f>L114</f>
        <v>1310000</v>
      </c>
    </row>
    <row r="161" spans="1:3" ht="19.5" thickBot="1">
      <c r="A161" s="15" t="s">
        <v>59</v>
      </c>
      <c r="B161" s="16" t="s">
        <v>60</v>
      </c>
      <c r="C161" s="17">
        <f>L122</f>
        <v>1050000</v>
      </c>
    </row>
    <row r="162" spans="1:3" ht="36.75" customHeight="1" thickBot="1">
      <c r="A162" s="15" t="s">
        <v>61</v>
      </c>
      <c r="B162" s="16" t="s">
        <v>62</v>
      </c>
      <c r="C162" s="17">
        <f>L126</f>
        <v>1164000</v>
      </c>
    </row>
    <row r="163" spans="1:3" ht="19.5" thickBot="1">
      <c r="A163" s="15" t="s">
        <v>63</v>
      </c>
      <c r="B163" s="16" t="s">
        <v>64</v>
      </c>
      <c r="C163" s="17">
        <f>L138</f>
        <v>2475000</v>
      </c>
    </row>
    <row r="164" spans="1:3" ht="21.75" customHeight="1" thickBot="1">
      <c r="A164" s="18" t="s">
        <v>65</v>
      </c>
      <c r="B164" s="19" t="s">
        <v>66</v>
      </c>
      <c r="C164" s="20">
        <f>L144</f>
        <v>1100000</v>
      </c>
    </row>
    <row r="165" spans="1:3" ht="18.75" thickBot="1">
      <c r="A165" s="21"/>
      <c r="B165" s="22" t="s">
        <v>67</v>
      </c>
      <c r="C165" s="23">
        <f>SUM(C148:C164)</f>
        <v>28306900</v>
      </c>
    </row>
  </sheetData>
  <sheetProtection password="C031" sheet="1" formatCells="0" formatColumns="0" formatRows="0" insertColumns="0" insertRows="0" insertHyperlinks="0" deleteColumns="0" deleteRows="0" sort="0" autoFilter="0" pivotTables="0"/>
  <mergeCells count="45">
    <mergeCell ref="C116:K116"/>
    <mergeCell ref="A126:K126"/>
    <mergeCell ref="A17:K17"/>
    <mergeCell ref="A108:K108"/>
    <mergeCell ref="B120:L120"/>
    <mergeCell ref="A127:L127"/>
    <mergeCell ref="B118:L118"/>
    <mergeCell ref="A144:K144"/>
    <mergeCell ref="A99:K99"/>
    <mergeCell ref="A100:L100"/>
    <mergeCell ref="A109:L109"/>
    <mergeCell ref="A114:K114"/>
    <mergeCell ref="A115:L115"/>
    <mergeCell ref="A13:L13"/>
    <mergeCell ref="A122:K122"/>
    <mergeCell ref="A6:L6"/>
    <mergeCell ref="A138:K138"/>
    <mergeCell ref="A139:L139"/>
    <mergeCell ref="A12:K12"/>
    <mergeCell ref="B26:L26"/>
    <mergeCell ref="A24:K24"/>
    <mergeCell ref="A123:L123"/>
    <mergeCell ref="A3:A5"/>
    <mergeCell ref="B3:B5"/>
    <mergeCell ref="C3:C5"/>
    <mergeCell ref="D3:K3"/>
    <mergeCell ref="L3:L5"/>
    <mergeCell ref="D4:G4"/>
    <mergeCell ref="H4:K4"/>
    <mergeCell ref="A33:K33"/>
    <mergeCell ref="A41:L41"/>
    <mergeCell ref="A48:K48"/>
    <mergeCell ref="A40:K40"/>
    <mergeCell ref="A49:L49"/>
    <mergeCell ref="A34:L34"/>
    <mergeCell ref="A69:L69"/>
    <mergeCell ref="A56:L56"/>
    <mergeCell ref="A62:K62"/>
    <mergeCell ref="A63:L63"/>
    <mergeCell ref="A68:K68"/>
    <mergeCell ref="A25:L25"/>
    <mergeCell ref="A27:A32"/>
    <mergeCell ref="A52:L52"/>
    <mergeCell ref="A55:K55"/>
    <mergeCell ref="A51:K51"/>
  </mergeCells>
  <printOptions/>
  <pageMargins left="0.7086614173228347" right="0.7086614173228347" top="0.73" bottom="0.62" header="0.31496062992125984" footer="0.31496062992125984"/>
  <pageSetup horizontalDpi="600" verticalDpi="600" orientation="landscape" paperSize="9" scale="60" r:id="rId1"/>
  <rowBreaks count="5" manualBreakCount="5">
    <brk id="24" max="255" man="1"/>
    <brk id="48" max="255" man="1"/>
    <brk id="68" max="255" man="1"/>
    <brk id="99" max="255" man="1"/>
    <brk id="126" max="255" man="1"/>
  </rowBreaks>
</worksheet>
</file>

<file path=xl/worksheets/sheet3.xml><?xml version="1.0" encoding="utf-8"?>
<worksheet xmlns="http://schemas.openxmlformats.org/spreadsheetml/2006/main" xmlns:r="http://schemas.openxmlformats.org/officeDocument/2006/relationships">
  <dimension ref="A1:L97"/>
  <sheetViews>
    <sheetView zoomScale="60" zoomScaleNormal="60" zoomScalePageLayoutView="0" workbookViewId="0" topLeftCell="A70">
      <selection activeCell="A67" sqref="A67:L68"/>
    </sheetView>
  </sheetViews>
  <sheetFormatPr defaultColWidth="8.796875" defaultRowHeight="14.25"/>
  <cols>
    <col min="1" max="1" width="5.3984375" style="35" customWidth="1"/>
    <col min="2" max="2" width="59" style="0" customWidth="1"/>
    <col min="3" max="3" width="49.59765625" style="0" customWidth="1"/>
    <col min="4" max="11" width="5.59765625" style="0" customWidth="1"/>
    <col min="12" max="12" width="13.19921875" style="29" customWidth="1"/>
  </cols>
  <sheetData>
    <row r="1" spans="1:12" s="100" customFormat="1" ht="15.75">
      <c r="A1" s="101" t="s">
        <v>20</v>
      </c>
      <c r="L1" s="99"/>
    </row>
    <row r="3" spans="1:12" ht="15">
      <c r="A3" s="197" t="s">
        <v>1</v>
      </c>
      <c r="B3" s="198"/>
      <c r="C3" s="198" t="s">
        <v>2</v>
      </c>
      <c r="D3" s="201" t="s">
        <v>3</v>
      </c>
      <c r="E3" s="202"/>
      <c r="F3" s="202"/>
      <c r="G3" s="202"/>
      <c r="H3" s="202"/>
      <c r="I3" s="202"/>
      <c r="J3" s="202"/>
      <c r="K3" s="203"/>
      <c r="L3" s="222" t="s">
        <v>11</v>
      </c>
    </row>
    <row r="4" spans="1:12" ht="15">
      <c r="A4" s="191"/>
      <c r="B4" s="199"/>
      <c r="C4" s="199"/>
      <c r="D4" s="201">
        <v>2012</v>
      </c>
      <c r="E4" s="202"/>
      <c r="F4" s="202"/>
      <c r="G4" s="203"/>
      <c r="H4" s="201">
        <v>2013</v>
      </c>
      <c r="I4" s="202"/>
      <c r="J4" s="202"/>
      <c r="K4" s="203"/>
      <c r="L4" s="223"/>
    </row>
    <row r="5" spans="1:12" ht="15.75">
      <c r="A5" s="153"/>
      <c r="B5" s="200"/>
      <c r="C5" s="200"/>
      <c r="D5" s="1" t="s">
        <v>4</v>
      </c>
      <c r="E5" s="1" t="s">
        <v>5</v>
      </c>
      <c r="F5" s="1" t="s">
        <v>6</v>
      </c>
      <c r="G5" s="1" t="s">
        <v>7</v>
      </c>
      <c r="H5" s="1" t="s">
        <v>4</v>
      </c>
      <c r="I5" s="1" t="s">
        <v>5</v>
      </c>
      <c r="J5" s="1" t="s">
        <v>6</v>
      </c>
      <c r="K5" s="1" t="s">
        <v>7</v>
      </c>
      <c r="L5" s="224"/>
    </row>
    <row r="6" spans="1:12" ht="15.75">
      <c r="A6" s="211" t="s">
        <v>8</v>
      </c>
      <c r="B6" s="225"/>
      <c r="C6" s="225"/>
      <c r="D6" s="225"/>
      <c r="E6" s="225"/>
      <c r="F6" s="225"/>
      <c r="G6" s="225"/>
      <c r="H6" s="225"/>
      <c r="I6" s="225"/>
      <c r="J6" s="225"/>
      <c r="K6" s="225"/>
      <c r="L6" s="226"/>
    </row>
    <row r="7" spans="1:12" s="7" customFormat="1" ht="15">
      <c r="A7" s="91" t="s">
        <v>10</v>
      </c>
      <c r="B7" s="90" t="s">
        <v>376</v>
      </c>
      <c r="C7" s="90"/>
      <c r="D7" s="12"/>
      <c r="E7" s="12"/>
      <c r="F7" s="12"/>
      <c r="G7" s="12"/>
      <c r="H7" s="92"/>
      <c r="I7" s="12"/>
      <c r="J7" s="12"/>
      <c r="K7" s="12"/>
      <c r="L7" s="86">
        <v>702000</v>
      </c>
    </row>
    <row r="8" spans="1:12" s="7" customFormat="1" ht="26.25">
      <c r="A8" s="91" t="s">
        <v>14</v>
      </c>
      <c r="B8" s="85" t="s">
        <v>377</v>
      </c>
      <c r="C8" s="90"/>
      <c r="D8" s="12"/>
      <c r="E8" s="12"/>
      <c r="F8" s="12"/>
      <c r="G8" s="12"/>
      <c r="H8" s="12"/>
      <c r="I8" s="12"/>
      <c r="J8" s="12"/>
      <c r="K8" s="12"/>
      <c r="L8" s="86">
        <v>178000</v>
      </c>
    </row>
    <row r="9" spans="1:12" ht="15">
      <c r="A9" s="212" t="s">
        <v>67</v>
      </c>
      <c r="B9" s="216"/>
      <c r="C9" s="216"/>
      <c r="D9" s="216"/>
      <c r="E9" s="216"/>
      <c r="F9" s="216"/>
      <c r="G9" s="216"/>
      <c r="H9" s="216"/>
      <c r="I9" s="216"/>
      <c r="J9" s="216"/>
      <c r="K9" s="217"/>
      <c r="L9" s="89">
        <f>SUM(L7:L8)</f>
        <v>880000</v>
      </c>
    </row>
    <row r="10" spans="1:12" ht="15">
      <c r="A10" s="207" t="s">
        <v>12</v>
      </c>
      <c r="B10" s="202"/>
      <c r="C10" s="202"/>
      <c r="D10" s="202"/>
      <c r="E10" s="202"/>
      <c r="F10" s="202"/>
      <c r="G10" s="202"/>
      <c r="H10" s="202"/>
      <c r="I10" s="202"/>
      <c r="J10" s="202"/>
      <c r="K10" s="202"/>
      <c r="L10" s="203"/>
    </row>
    <row r="11" spans="1:12" ht="66" customHeight="1">
      <c r="A11" s="3" t="s">
        <v>10</v>
      </c>
      <c r="B11" s="4" t="s">
        <v>570</v>
      </c>
      <c r="C11" s="4" t="s">
        <v>571</v>
      </c>
      <c r="D11" s="12"/>
      <c r="E11" s="12"/>
      <c r="F11" s="12"/>
      <c r="G11" s="12"/>
      <c r="H11" s="12"/>
      <c r="I11" s="12"/>
      <c r="J11" s="12"/>
      <c r="K11" s="12"/>
      <c r="L11" s="55">
        <v>34500</v>
      </c>
    </row>
    <row r="12" spans="1:12" ht="196.5" customHeight="1">
      <c r="A12" s="3" t="s">
        <v>14</v>
      </c>
      <c r="B12" s="4" t="s">
        <v>572</v>
      </c>
      <c r="C12" s="4" t="s">
        <v>573</v>
      </c>
      <c r="D12" s="12"/>
      <c r="E12" s="12"/>
      <c r="F12" s="12"/>
      <c r="G12" s="12"/>
      <c r="H12" s="12"/>
      <c r="I12" s="12"/>
      <c r="J12" s="12"/>
      <c r="K12" s="12"/>
      <c r="L12" s="55">
        <v>155000</v>
      </c>
    </row>
    <row r="13" spans="1:12" ht="63.75">
      <c r="A13" s="3" t="s">
        <v>37</v>
      </c>
      <c r="B13" s="4" t="s">
        <v>574</v>
      </c>
      <c r="C13" s="4" t="s">
        <v>575</v>
      </c>
      <c r="D13" s="87"/>
      <c r="E13" s="87"/>
      <c r="F13" s="87"/>
      <c r="G13" s="87"/>
      <c r="H13" s="87"/>
      <c r="I13" s="12"/>
      <c r="J13" s="12"/>
      <c r="K13" s="12"/>
      <c r="L13" s="55">
        <v>15000</v>
      </c>
    </row>
    <row r="14" spans="1:12" ht="15">
      <c r="A14" s="3" t="s">
        <v>39</v>
      </c>
      <c r="B14" s="4" t="s">
        <v>576</v>
      </c>
      <c r="C14" s="4" t="s">
        <v>408</v>
      </c>
      <c r="D14" s="37"/>
      <c r="E14" s="37"/>
      <c r="F14" s="87"/>
      <c r="G14" s="37"/>
      <c r="H14" s="37"/>
      <c r="I14" s="12"/>
      <c r="J14" s="37"/>
      <c r="K14" s="37"/>
      <c r="L14" s="55">
        <v>10000</v>
      </c>
    </row>
    <row r="15" spans="1:12" ht="14.25">
      <c r="A15" s="172" t="s">
        <v>67</v>
      </c>
      <c r="B15" s="195"/>
      <c r="C15" s="195"/>
      <c r="D15" s="195"/>
      <c r="E15" s="195"/>
      <c r="F15" s="195"/>
      <c r="G15" s="195"/>
      <c r="H15" s="195"/>
      <c r="I15" s="195"/>
      <c r="J15" s="195"/>
      <c r="K15" s="196"/>
      <c r="L15" s="56">
        <v>214500</v>
      </c>
    </row>
    <row r="16" spans="1:12" s="7" customFormat="1" ht="15.75">
      <c r="A16" s="43" t="s">
        <v>99</v>
      </c>
      <c r="B16" s="44"/>
      <c r="C16" s="47"/>
      <c r="D16" s="44"/>
      <c r="E16" s="44"/>
      <c r="F16" s="44"/>
      <c r="G16" s="44"/>
      <c r="H16" s="44"/>
      <c r="I16" s="44"/>
      <c r="J16" s="44"/>
      <c r="K16" s="44"/>
      <c r="L16" s="45"/>
    </row>
    <row r="17" spans="1:12" s="7" customFormat="1" ht="76.5">
      <c r="A17" s="3" t="s">
        <v>10</v>
      </c>
      <c r="B17" s="4" t="s">
        <v>433</v>
      </c>
      <c r="C17" s="4" t="s">
        <v>434</v>
      </c>
      <c r="D17" s="12"/>
      <c r="E17" s="12"/>
      <c r="F17" s="12"/>
      <c r="G17" s="12"/>
      <c r="H17" s="12"/>
      <c r="I17" s="12"/>
      <c r="J17" s="12"/>
      <c r="K17" s="12"/>
      <c r="L17" s="46">
        <v>423100</v>
      </c>
    </row>
    <row r="18" spans="1:12" ht="14.25">
      <c r="A18" s="194" t="s">
        <v>67</v>
      </c>
      <c r="B18" s="227"/>
      <c r="C18" s="227"/>
      <c r="D18" s="227"/>
      <c r="E18" s="227"/>
      <c r="F18" s="227"/>
      <c r="G18" s="227"/>
      <c r="H18" s="227"/>
      <c r="I18" s="227"/>
      <c r="J18" s="227"/>
      <c r="K18" s="228"/>
      <c r="L18" s="26">
        <f>SUM(L17)</f>
        <v>423100</v>
      </c>
    </row>
    <row r="19" spans="1:12" ht="15.75">
      <c r="A19" s="183" t="s">
        <v>68</v>
      </c>
      <c r="B19" s="184"/>
      <c r="C19" s="184"/>
      <c r="D19" s="184"/>
      <c r="E19" s="184"/>
      <c r="F19" s="184"/>
      <c r="G19" s="184"/>
      <c r="H19" s="184"/>
      <c r="I19" s="184"/>
      <c r="J19" s="184"/>
      <c r="K19" s="184"/>
      <c r="L19" s="185"/>
    </row>
    <row r="20" spans="1:12" ht="15">
      <c r="A20" s="3" t="s">
        <v>10</v>
      </c>
      <c r="B20" s="4" t="s">
        <v>87</v>
      </c>
      <c r="C20" s="4"/>
      <c r="D20" s="12"/>
      <c r="E20" s="12"/>
      <c r="F20" s="12"/>
      <c r="G20" s="12"/>
      <c r="H20" s="12"/>
      <c r="I20" s="12"/>
      <c r="J20" s="12"/>
      <c r="K20" s="12"/>
      <c r="L20" s="25">
        <v>80000</v>
      </c>
    </row>
    <row r="21" spans="1:12" ht="15">
      <c r="A21" s="3" t="s">
        <v>14</v>
      </c>
      <c r="B21" s="80" t="s">
        <v>88</v>
      </c>
      <c r="C21" s="80" t="s">
        <v>89</v>
      </c>
      <c r="D21" s="37"/>
      <c r="E21" s="12"/>
      <c r="F21" s="12"/>
      <c r="G21" s="37"/>
      <c r="H21" s="37"/>
      <c r="I21" s="12"/>
      <c r="J21" s="12"/>
      <c r="K21" s="37"/>
      <c r="L21" s="25">
        <v>20000</v>
      </c>
    </row>
    <row r="22" spans="1:12" ht="15">
      <c r="A22" s="172" t="s">
        <v>67</v>
      </c>
      <c r="B22" s="186"/>
      <c r="C22" s="186"/>
      <c r="D22" s="186"/>
      <c r="E22" s="186"/>
      <c r="F22" s="186"/>
      <c r="G22" s="186"/>
      <c r="H22" s="186"/>
      <c r="I22" s="186"/>
      <c r="J22" s="186"/>
      <c r="K22" s="187"/>
      <c r="L22" s="26">
        <f>SUM(L20:L21)</f>
        <v>100000</v>
      </c>
    </row>
    <row r="23" spans="1:12" ht="15.75">
      <c r="A23" s="183" t="s">
        <v>100</v>
      </c>
      <c r="B23" s="184"/>
      <c r="C23" s="184"/>
      <c r="D23" s="184"/>
      <c r="E23" s="184"/>
      <c r="F23" s="184"/>
      <c r="G23" s="184"/>
      <c r="H23" s="184"/>
      <c r="I23" s="184"/>
      <c r="J23" s="184"/>
      <c r="K23" s="184"/>
      <c r="L23" s="185"/>
    </row>
    <row r="24" spans="1:12" ht="38.25">
      <c r="A24" s="4" t="s">
        <v>10</v>
      </c>
      <c r="B24" s="4" t="s">
        <v>104</v>
      </c>
      <c r="C24" s="4" t="s">
        <v>577</v>
      </c>
      <c r="D24" s="4"/>
      <c r="E24" s="80"/>
      <c r="F24" s="4"/>
      <c r="G24" s="53"/>
      <c r="H24" s="4"/>
      <c r="I24" s="53"/>
      <c r="J24" s="4"/>
      <c r="K24" s="53"/>
      <c r="L24" s="55">
        <v>25000</v>
      </c>
    </row>
    <row r="25" spans="1:12" ht="15">
      <c r="A25" s="4" t="s">
        <v>14</v>
      </c>
      <c r="B25" s="4" t="s">
        <v>105</v>
      </c>
      <c r="C25" s="4" t="s">
        <v>578</v>
      </c>
      <c r="D25" s="4"/>
      <c r="E25" s="4"/>
      <c r="F25" s="53"/>
      <c r="G25" s="4"/>
      <c r="H25" s="4"/>
      <c r="I25" s="4"/>
      <c r="J25" s="53"/>
      <c r="K25" s="4"/>
      <c r="L25" s="262">
        <v>180000</v>
      </c>
    </row>
    <row r="26" spans="1:12" ht="15">
      <c r="A26" s="4" t="s">
        <v>37</v>
      </c>
      <c r="B26" s="4" t="s">
        <v>106</v>
      </c>
      <c r="C26" s="58">
        <v>1</v>
      </c>
      <c r="D26" s="4"/>
      <c r="E26" s="4"/>
      <c r="F26" s="53"/>
      <c r="G26" s="4"/>
      <c r="H26" s="4"/>
      <c r="I26" s="4"/>
      <c r="J26" s="53"/>
      <c r="K26" s="4"/>
      <c r="L26" s="262">
        <v>10000</v>
      </c>
    </row>
    <row r="27" spans="1:12" ht="14.25" customHeight="1">
      <c r="A27" s="164" t="s">
        <v>67</v>
      </c>
      <c r="B27" s="179"/>
      <c r="C27" s="179"/>
      <c r="D27" s="179"/>
      <c r="E27" s="179"/>
      <c r="F27" s="179"/>
      <c r="G27" s="179"/>
      <c r="H27" s="179"/>
      <c r="I27" s="179"/>
      <c r="J27" s="179"/>
      <c r="K27" s="180"/>
      <c r="L27" s="56">
        <v>215000</v>
      </c>
    </row>
    <row r="28" spans="1:12" ht="15.75">
      <c r="A28" s="183" t="s">
        <v>109</v>
      </c>
      <c r="B28" s="184"/>
      <c r="C28" s="184"/>
      <c r="D28" s="184"/>
      <c r="E28" s="184"/>
      <c r="F28" s="184"/>
      <c r="G28" s="184"/>
      <c r="H28" s="184"/>
      <c r="I28" s="184"/>
      <c r="J28" s="184"/>
      <c r="K28" s="184"/>
      <c r="L28" s="185"/>
    </row>
    <row r="29" spans="1:12" ht="15">
      <c r="A29" s="4" t="s">
        <v>10</v>
      </c>
      <c r="B29" s="4" t="s">
        <v>120</v>
      </c>
      <c r="C29" s="4" t="s">
        <v>122</v>
      </c>
      <c r="D29" s="52"/>
      <c r="E29" s="52"/>
      <c r="F29" s="52"/>
      <c r="G29" s="52"/>
      <c r="H29" s="52"/>
      <c r="I29" s="52"/>
      <c r="J29" s="52"/>
      <c r="K29" s="52"/>
      <c r="L29" s="25">
        <v>200000</v>
      </c>
    </row>
    <row r="30" spans="1:12" ht="38.25">
      <c r="A30" s="4" t="s">
        <v>14</v>
      </c>
      <c r="B30" s="4" t="s">
        <v>121</v>
      </c>
      <c r="C30" s="4" t="s">
        <v>123</v>
      </c>
      <c r="D30" s="52"/>
      <c r="E30" s="52"/>
      <c r="F30" s="52"/>
      <c r="G30" s="52"/>
      <c r="H30" s="52"/>
      <c r="I30" s="52"/>
      <c r="J30" s="52"/>
      <c r="K30" s="52"/>
      <c r="L30" s="25">
        <v>400000</v>
      </c>
    </row>
    <row r="31" spans="1:12" ht="14.25">
      <c r="A31" s="164" t="s">
        <v>67</v>
      </c>
      <c r="B31" s="189"/>
      <c r="C31" s="189"/>
      <c r="D31" s="189"/>
      <c r="E31" s="189"/>
      <c r="F31" s="189"/>
      <c r="G31" s="189"/>
      <c r="H31" s="189"/>
      <c r="I31" s="189"/>
      <c r="J31" s="189"/>
      <c r="K31" s="190"/>
      <c r="L31" s="26">
        <f>SUM(L29:L30)</f>
        <v>600000</v>
      </c>
    </row>
    <row r="32" spans="1:12" ht="15.75">
      <c r="A32" s="183" t="s">
        <v>133</v>
      </c>
      <c r="B32" s="184"/>
      <c r="C32" s="184"/>
      <c r="D32" s="184"/>
      <c r="E32" s="184"/>
      <c r="F32" s="184"/>
      <c r="G32" s="184"/>
      <c r="H32" s="184"/>
      <c r="I32" s="184"/>
      <c r="J32" s="184"/>
      <c r="K32" s="184"/>
      <c r="L32" s="185"/>
    </row>
    <row r="33" spans="1:12" ht="79.5" customHeight="1">
      <c r="A33" s="4" t="s">
        <v>10</v>
      </c>
      <c r="B33" s="4" t="s">
        <v>579</v>
      </c>
      <c r="C33" s="4" t="s">
        <v>580</v>
      </c>
      <c r="D33" s="53"/>
      <c r="E33" s="53"/>
      <c r="F33" s="53"/>
      <c r="G33" s="53"/>
      <c r="H33" s="53"/>
      <c r="I33" s="53"/>
      <c r="J33" s="53"/>
      <c r="K33" s="53"/>
      <c r="L33" s="55">
        <v>85000</v>
      </c>
    </row>
    <row r="34" spans="1:12" ht="14.25" customHeight="1">
      <c r="A34" s="164" t="s">
        <v>67</v>
      </c>
      <c r="B34" s="179"/>
      <c r="C34" s="179"/>
      <c r="D34" s="179"/>
      <c r="E34" s="179"/>
      <c r="F34" s="179"/>
      <c r="G34" s="179"/>
      <c r="H34" s="179"/>
      <c r="I34" s="179"/>
      <c r="J34" s="179"/>
      <c r="K34" s="180"/>
      <c r="L34" s="56">
        <v>85000</v>
      </c>
    </row>
    <row r="35" spans="1:12" ht="15.75">
      <c r="A35" s="183" t="s">
        <v>158</v>
      </c>
      <c r="B35" s="184"/>
      <c r="C35" s="184"/>
      <c r="D35" s="184"/>
      <c r="E35" s="184"/>
      <c r="F35" s="184"/>
      <c r="G35" s="184"/>
      <c r="H35" s="184"/>
      <c r="I35" s="184"/>
      <c r="J35" s="184"/>
      <c r="K35" s="184"/>
      <c r="L35" s="185"/>
    </row>
    <row r="36" spans="1:12" ht="76.5">
      <c r="A36" s="4" t="s">
        <v>10</v>
      </c>
      <c r="B36" s="4" t="s">
        <v>167</v>
      </c>
      <c r="C36" s="4" t="s">
        <v>168</v>
      </c>
      <c r="D36" s="68"/>
      <c r="E36" s="68"/>
      <c r="F36" s="68"/>
      <c r="G36" s="68"/>
      <c r="H36" s="68"/>
      <c r="I36" s="68"/>
      <c r="J36" s="68"/>
      <c r="K36" s="68"/>
      <c r="L36" s="25">
        <v>250000</v>
      </c>
    </row>
    <row r="37" spans="1:12" ht="38.25">
      <c r="A37" s="4" t="s">
        <v>14</v>
      </c>
      <c r="B37" s="4" t="s">
        <v>169</v>
      </c>
      <c r="C37" s="4" t="s">
        <v>170</v>
      </c>
      <c r="D37" s="68"/>
      <c r="E37" s="68"/>
      <c r="F37" s="68"/>
      <c r="G37" s="68"/>
      <c r="H37" s="68"/>
      <c r="I37" s="68"/>
      <c r="J37" s="68"/>
      <c r="K37" s="68"/>
      <c r="L37" s="25">
        <v>250000</v>
      </c>
    </row>
    <row r="38" spans="1:12" ht="25.5">
      <c r="A38" s="4" t="s">
        <v>37</v>
      </c>
      <c r="B38" s="2" t="s">
        <v>171</v>
      </c>
      <c r="C38" s="4" t="s">
        <v>172</v>
      </c>
      <c r="D38" s="68"/>
      <c r="E38" s="68"/>
      <c r="F38" s="68"/>
      <c r="G38" s="68"/>
      <c r="H38" s="68"/>
      <c r="I38" s="68"/>
      <c r="J38" s="68"/>
      <c r="K38" s="68"/>
      <c r="L38" s="25">
        <v>0</v>
      </c>
    </row>
    <row r="39" spans="1:12" ht="15">
      <c r="A39" s="164" t="s">
        <v>67</v>
      </c>
      <c r="B39" s="216"/>
      <c r="C39" s="216"/>
      <c r="D39" s="216"/>
      <c r="E39" s="216"/>
      <c r="F39" s="216"/>
      <c r="G39" s="216"/>
      <c r="H39" s="216"/>
      <c r="I39" s="216"/>
      <c r="J39" s="216"/>
      <c r="K39" s="217"/>
      <c r="L39" s="26">
        <f>SUM(L36:L38)</f>
        <v>500000</v>
      </c>
    </row>
    <row r="40" spans="1:12" ht="15.75">
      <c r="A40" s="183" t="s">
        <v>189</v>
      </c>
      <c r="B40" s="184"/>
      <c r="C40" s="184"/>
      <c r="D40" s="184"/>
      <c r="E40" s="184"/>
      <c r="F40" s="184"/>
      <c r="G40" s="184"/>
      <c r="H40" s="184"/>
      <c r="I40" s="184"/>
      <c r="J40" s="184"/>
      <c r="K40" s="184"/>
      <c r="L40" s="185"/>
    </row>
    <row r="41" spans="1:12" ht="25.5">
      <c r="A41" s="4" t="s">
        <v>10</v>
      </c>
      <c r="B41" s="4" t="s">
        <v>195</v>
      </c>
      <c r="C41" s="4" t="s">
        <v>196</v>
      </c>
      <c r="D41" s="52"/>
      <c r="E41" s="52"/>
      <c r="F41" s="52"/>
      <c r="G41" s="52"/>
      <c r="H41" s="52"/>
      <c r="I41" s="52"/>
      <c r="J41" s="52"/>
      <c r="K41" s="52"/>
      <c r="L41" s="25">
        <v>127900</v>
      </c>
    </row>
    <row r="42" spans="1:12" ht="15" customHeight="1">
      <c r="A42" s="164" t="s">
        <v>67</v>
      </c>
      <c r="B42" s="216"/>
      <c r="C42" s="216"/>
      <c r="D42" s="216"/>
      <c r="E42" s="216"/>
      <c r="F42" s="216"/>
      <c r="G42" s="216"/>
      <c r="H42" s="216"/>
      <c r="I42" s="216"/>
      <c r="J42" s="216"/>
      <c r="K42" s="217"/>
      <c r="L42" s="26">
        <f>SUM(L41)</f>
        <v>127900</v>
      </c>
    </row>
    <row r="43" spans="1:12" ht="15.75">
      <c r="A43" s="183" t="s">
        <v>209</v>
      </c>
      <c r="B43" s="184"/>
      <c r="C43" s="184"/>
      <c r="D43" s="184"/>
      <c r="E43" s="184"/>
      <c r="F43" s="184"/>
      <c r="G43" s="184"/>
      <c r="H43" s="184"/>
      <c r="I43" s="184"/>
      <c r="J43" s="184"/>
      <c r="K43" s="184"/>
      <c r="L43" s="185"/>
    </row>
    <row r="44" spans="1:12" ht="15">
      <c r="A44" s="4" t="s">
        <v>10</v>
      </c>
      <c r="B44" s="4" t="s">
        <v>222</v>
      </c>
      <c r="C44" s="4" t="s">
        <v>223</v>
      </c>
      <c r="D44" s="52"/>
      <c r="E44" s="52"/>
      <c r="F44" s="52"/>
      <c r="G44" s="52"/>
      <c r="H44" s="52"/>
      <c r="I44" s="52"/>
      <c r="J44" s="52"/>
      <c r="K44" s="52"/>
      <c r="L44" s="25">
        <v>2500</v>
      </c>
    </row>
    <row r="45" spans="1:12" ht="15">
      <c r="A45" s="4" t="s">
        <v>14</v>
      </c>
      <c r="B45" s="4" t="s">
        <v>224</v>
      </c>
      <c r="C45" s="4" t="s">
        <v>223</v>
      </c>
      <c r="D45" s="52"/>
      <c r="E45" s="52"/>
      <c r="F45" s="52"/>
      <c r="G45" s="52"/>
      <c r="H45" s="52"/>
      <c r="I45" s="52"/>
      <c r="J45" s="52"/>
      <c r="K45" s="52"/>
      <c r="L45" s="25">
        <v>60000</v>
      </c>
    </row>
    <row r="46" spans="1:12" ht="15">
      <c r="A46" s="164" t="s">
        <v>67</v>
      </c>
      <c r="B46" s="216"/>
      <c r="C46" s="216"/>
      <c r="D46" s="216"/>
      <c r="E46" s="216"/>
      <c r="F46" s="216"/>
      <c r="G46" s="216"/>
      <c r="H46" s="216"/>
      <c r="I46" s="216"/>
      <c r="J46" s="216"/>
      <c r="K46" s="217"/>
      <c r="L46" s="26">
        <f>SUM(L44:L45)</f>
        <v>62500</v>
      </c>
    </row>
    <row r="47" spans="1:12" ht="15.75">
      <c r="A47" s="183" t="s">
        <v>236</v>
      </c>
      <c r="B47" s="184"/>
      <c r="C47" s="184"/>
      <c r="D47" s="184"/>
      <c r="E47" s="184"/>
      <c r="F47" s="184"/>
      <c r="G47" s="184"/>
      <c r="H47" s="184"/>
      <c r="I47" s="184"/>
      <c r="J47" s="184"/>
      <c r="K47" s="184"/>
      <c r="L47" s="185"/>
    </row>
    <row r="48" spans="1:12" ht="15">
      <c r="A48" s="4" t="s">
        <v>10</v>
      </c>
      <c r="B48" s="4" t="s">
        <v>581</v>
      </c>
      <c r="C48" s="2" t="s">
        <v>535</v>
      </c>
      <c r="D48" s="52"/>
      <c r="E48" s="52"/>
      <c r="F48" s="52"/>
      <c r="G48" s="52"/>
      <c r="H48" s="52"/>
      <c r="I48" s="52"/>
      <c r="J48" s="52"/>
      <c r="K48" s="52"/>
      <c r="L48" s="55">
        <v>122400</v>
      </c>
    </row>
    <row r="49" spans="1:12" ht="15">
      <c r="A49" s="4" t="s">
        <v>14</v>
      </c>
      <c r="B49" s="4" t="s">
        <v>582</v>
      </c>
      <c r="C49" s="2"/>
      <c r="D49" s="2"/>
      <c r="E49" s="2"/>
      <c r="F49" s="2"/>
      <c r="G49" s="2"/>
      <c r="H49" s="52"/>
      <c r="I49" s="52"/>
      <c r="J49" s="52"/>
      <c r="K49" s="52"/>
      <c r="L49" s="55">
        <v>10000</v>
      </c>
    </row>
    <row r="50" spans="1:12" ht="25.5">
      <c r="A50" s="4" t="s">
        <v>37</v>
      </c>
      <c r="B50" s="4" t="s">
        <v>583</v>
      </c>
      <c r="C50" s="2"/>
      <c r="D50" s="52"/>
      <c r="E50" s="52"/>
      <c r="F50" s="52"/>
      <c r="G50" s="52"/>
      <c r="H50" s="2"/>
      <c r="I50" s="2"/>
      <c r="J50" s="2"/>
      <c r="K50" s="2"/>
      <c r="L50" s="55">
        <v>17800</v>
      </c>
    </row>
    <row r="51" spans="1:12" ht="15">
      <c r="A51" s="4" t="s">
        <v>39</v>
      </c>
      <c r="B51" s="4" t="s">
        <v>584</v>
      </c>
      <c r="C51" s="2" t="s">
        <v>248</v>
      </c>
      <c r="D51" s="2"/>
      <c r="E51" s="52"/>
      <c r="F51" s="52"/>
      <c r="G51" s="2"/>
      <c r="H51" s="52"/>
      <c r="I51" s="52"/>
      <c r="J51" s="52"/>
      <c r="K51" s="52"/>
      <c r="L51" s="55">
        <v>20000</v>
      </c>
    </row>
    <row r="52" spans="1:12" ht="14.25" customHeight="1">
      <c r="A52" s="164" t="s">
        <v>67</v>
      </c>
      <c r="B52" s="189"/>
      <c r="C52" s="189"/>
      <c r="D52" s="189"/>
      <c r="E52" s="189"/>
      <c r="F52" s="189"/>
      <c r="G52" s="189"/>
      <c r="H52" s="189"/>
      <c r="I52" s="189"/>
      <c r="J52" s="189"/>
      <c r="K52" s="190"/>
      <c r="L52" s="56">
        <v>170200</v>
      </c>
    </row>
    <row r="53" spans="1:12" ht="15.75">
      <c r="A53" s="183" t="s">
        <v>250</v>
      </c>
      <c r="B53" s="184"/>
      <c r="C53" s="184"/>
      <c r="D53" s="184"/>
      <c r="E53" s="184"/>
      <c r="F53" s="184"/>
      <c r="G53" s="184"/>
      <c r="H53" s="184"/>
      <c r="I53" s="184"/>
      <c r="J53" s="184"/>
      <c r="K53" s="184"/>
      <c r="L53" s="185"/>
    </row>
    <row r="54" spans="1:12" ht="45" customHeight="1">
      <c r="A54" s="108" t="s">
        <v>10</v>
      </c>
      <c r="B54" s="108" t="s">
        <v>585</v>
      </c>
      <c r="C54" s="115"/>
      <c r="D54" s="109"/>
      <c r="E54" s="109"/>
      <c r="F54" s="110"/>
      <c r="G54" s="110"/>
      <c r="H54" s="110"/>
      <c r="I54" s="110"/>
      <c r="J54" s="110"/>
      <c r="K54" s="110"/>
      <c r="L54" s="134">
        <v>400000</v>
      </c>
    </row>
    <row r="55" spans="1:12" ht="21" customHeight="1">
      <c r="A55" s="212" t="s">
        <v>67</v>
      </c>
      <c r="B55" s="195"/>
      <c r="C55" s="195"/>
      <c r="D55" s="195"/>
      <c r="E55" s="195"/>
      <c r="F55" s="195"/>
      <c r="G55" s="195"/>
      <c r="H55" s="195"/>
      <c r="I55" s="195"/>
      <c r="J55" s="195"/>
      <c r="K55" s="196"/>
      <c r="L55" s="135">
        <v>400000</v>
      </c>
    </row>
    <row r="56" spans="1:12" ht="15.75">
      <c r="A56" s="183" t="s">
        <v>251</v>
      </c>
      <c r="B56" s="184"/>
      <c r="C56" s="184"/>
      <c r="D56" s="184"/>
      <c r="E56" s="184"/>
      <c r="F56" s="184"/>
      <c r="G56" s="184"/>
      <c r="H56" s="184"/>
      <c r="I56" s="184"/>
      <c r="J56" s="184"/>
      <c r="K56" s="184"/>
      <c r="L56" s="185"/>
    </row>
    <row r="57" spans="1:12" ht="15">
      <c r="A57" s="3" t="s">
        <v>10</v>
      </c>
      <c r="B57" s="4" t="s">
        <v>267</v>
      </c>
      <c r="C57" s="4" t="s">
        <v>268</v>
      </c>
      <c r="D57" s="53"/>
      <c r="E57" s="53"/>
      <c r="F57" s="53"/>
      <c r="G57" s="53"/>
      <c r="H57" s="53"/>
      <c r="I57" s="53"/>
      <c r="J57" s="53"/>
      <c r="K57" s="53"/>
      <c r="L57" s="55">
        <v>30000</v>
      </c>
    </row>
    <row r="58" spans="1:12" ht="25.5">
      <c r="A58" s="3" t="s">
        <v>14</v>
      </c>
      <c r="B58" s="4" t="s">
        <v>269</v>
      </c>
      <c r="C58" s="4" t="s">
        <v>270</v>
      </c>
      <c r="D58" s="53"/>
      <c r="E58" s="53"/>
      <c r="F58" s="53"/>
      <c r="G58" s="53"/>
      <c r="H58" s="53"/>
      <c r="I58" s="53"/>
      <c r="J58" s="53"/>
      <c r="K58" s="53"/>
      <c r="L58" s="55">
        <v>25000</v>
      </c>
    </row>
    <row r="59" spans="1:12" ht="15">
      <c r="A59" s="3" t="s">
        <v>37</v>
      </c>
      <c r="B59" s="4" t="s">
        <v>271</v>
      </c>
      <c r="C59" s="4" t="s">
        <v>272</v>
      </c>
      <c r="D59" s="4"/>
      <c r="E59" s="4"/>
      <c r="F59" s="53"/>
      <c r="G59" s="53"/>
      <c r="H59" s="4"/>
      <c r="I59" s="4"/>
      <c r="J59" s="53"/>
      <c r="K59" s="53"/>
      <c r="L59" s="55">
        <v>240000</v>
      </c>
    </row>
    <row r="60" spans="1:12" ht="38.25">
      <c r="A60" s="3" t="s">
        <v>39</v>
      </c>
      <c r="B60" s="4" t="s">
        <v>273</v>
      </c>
      <c r="C60" s="4" t="s">
        <v>274</v>
      </c>
      <c r="D60" s="53"/>
      <c r="E60" s="53"/>
      <c r="F60" s="53"/>
      <c r="G60" s="53"/>
      <c r="H60" s="53"/>
      <c r="I60" s="53"/>
      <c r="J60" s="53"/>
      <c r="K60" s="53"/>
      <c r="L60" s="55">
        <v>160000</v>
      </c>
    </row>
    <row r="61" spans="1:12" ht="15">
      <c r="A61" s="172" t="s">
        <v>67</v>
      </c>
      <c r="B61" s="175"/>
      <c r="C61" s="175"/>
      <c r="D61" s="175"/>
      <c r="E61" s="175"/>
      <c r="F61" s="175"/>
      <c r="G61" s="175"/>
      <c r="H61" s="175"/>
      <c r="I61" s="175"/>
      <c r="J61" s="175"/>
      <c r="K61" s="176"/>
      <c r="L61" s="56">
        <v>455000</v>
      </c>
    </row>
    <row r="62" spans="1:12" ht="15.75">
      <c r="A62" s="183" t="s">
        <v>281</v>
      </c>
      <c r="B62" s="184"/>
      <c r="C62" s="184"/>
      <c r="D62" s="184"/>
      <c r="E62" s="184"/>
      <c r="F62" s="184"/>
      <c r="G62" s="184"/>
      <c r="H62" s="184"/>
      <c r="I62" s="184"/>
      <c r="J62" s="184"/>
      <c r="K62" s="184"/>
      <c r="L62" s="185"/>
    </row>
    <row r="63" spans="1:12" ht="15">
      <c r="A63" s="4"/>
      <c r="B63" s="188" t="s">
        <v>364</v>
      </c>
      <c r="C63" s="216"/>
      <c r="D63" s="216"/>
      <c r="E63" s="216"/>
      <c r="F63" s="216"/>
      <c r="G63" s="216"/>
      <c r="H63" s="216"/>
      <c r="I63" s="216"/>
      <c r="J63" s="216"/>
      <c r="K63" s="216"/>
      <c r="L63" s="217"/>
    </row>
    <row r="64" spans="1:12" s="7" customFormat="1" ht="25.5">
      <c r="A64" s="4"/>
      <c r="B64" s="2" t="s">
        <v>365</v>
      </c>
      <c r="C64" s="2"/>
      <c r="D64" s="2"/>
      <c r="E64" s="52"/>
      <c r="F64" s="52"/>
      <c r="G64" s="52"/>
      <c r="H64" s="37"/>
      <c r="I64" s="12"/>
      <c r="J64" s="12"/>
      <c r="K64" s="12"/>
      <c r="L64" s="26">
        <v>127000</v>
      </c>
    </row>
    <row r="65" spans="1:12" ht="15">
      <c r="A65" s="229" t="s">
        <v>67</v>
      </c>
      <c r="B65" s="230"/>
      <c r="C65" s="230"/>
      <c r="D65" s="230"/>
      <c r="E65" s="230"/>
      <c r="F65" s="230"/>
      <c r="G65" s="230"/>
      <c r="H65" s="230"/>
      <c r="I65" s="230"/>
      <c r="J65" s="230"/>
      <c r="K65" s="230"/>
      <c r="L65" s="230"/>
    </row>
    <row r="66" spans="1:12" ht="15.75">
      <c r="A66" s="183" t="s">
        <v>282</v>
      </c>
      <c r="B66" s="184"/>
      <c r="C66" s="184"/>
      <c r="D66" s="184"/>
      <c r="E66" s="184"/>
      <c r="F66" s="184"/>
      <c r="G66" s="184"/>
      <c r="H66" s="184"/>
      <c r="I66" s="184"/>
      <c r="J66" s="184"/>
      <c r="K66" s="184"/>
      <c r="L66" s="185"/>
    </row>
    <row r="67" spans="1:12" ht="38.25">
      <c r="A67" s="4" t="s">
        <v>10</v>
      </c>
      <c r="B67" s="4" t="s">
        <v>586</v>
      </c>
      <c r="C67" s="2"/>
      <c r="D67" s="52"/>
      <c r="E67" s="52"/>
      <c r="F67" s="52"/>
      <c r="G67" s="52"/>
      <c r="H67" s="52"/>
      <c r="I67" s="52"/>
      <c r="J67" s="52"/>
      <c r="K67" s="52"/>
      <c r="L67" s="55">
        <v>100000</v>
      </c>
    </row>
    <row r="68" spans="1:12" ht="14.25" customHeight="1">
      <c r="A68" s="164" t="s">
        <v>67</v>
      </c>
      <c r="B68" s="189"/>
      <c r="C68" s="189"/>
      <c r="D68" s="189"/>
      <c r="E68" s="189"/>
      <c r="F68" s="189"/>
      <c r="G68" s="189"/>
      <c r="H68" s="189"/>
      <c r="I68" s="189"/>
      <c r="J68" s="189"/>
      <c r="K68" s="190"/>
      <c r="L68" s="56">
        <v>100000</v>
      </c>
    </row>
    <row r="69" spans="1:12" ht="15.75">
      <c r="A69" s="183" t="s">
        <v>289</v>
      </c>
      <c r="B69" s="184"/>
      <c r="C69" s="184"/>
      <c r="D69" s="184"/>
      <c r="E69" s="184"/>
      <c r="F69" s="184"/>
      <c r="G69" s="184"/>
      <c r="H69" s="184"/>
      <c r="I69" s="184"/>
      <c r="J69" s="184"/>
      <c r="K69" s="184"/>
      <c r="L69" s="185"/>
    </row>
    <row r="70" spans="1:12" ht="25.5">
      <c r="A70" s="4" t="s">
        <v>10</v>
      </c>
      <c r="B70" s="4" t="s">
        <v>310</v>
      </c>
      <c r="C70" s="4" t="s">
        <v>311</v>
      </c>
      <c r="D70" s="53"/>
      <c r="E70" s="53"/>
      <c r="F70" s="53"/>
      <c r="G70" s="53"/>
      <c r="H70" s="53"/>
      <c r="I70" s="53"/>
      <c r="J70" s="53"/>
      <c r="K70" s="53"/>
      <c r="L70" s="55">
        <v>105000</v>
      </c>
    </row>
    <row r="71" spans="1:12" ht="38.25">
      <c r="A71" s="4" t="s">
        <v>14</v>
      </c>
      <c r="B71" s="4" t="s">
        <v>312</v>
      </c>
      <c r="C71" s="4" t="s">
        <v>313</v>
      </c>
      <c r="D71" s="53"/>
      <c r="E71" s="53"/>
      <c r="F71" s="53"/>
      <c r="G71" s="53"/>
      <c r="H71" s="53"/>
      <c r="I71" s="53"/>
      <c r="J71" s="53"/>
      <c r="K71" s="53"/>
      <c r="L71" s="55">
        <v>130000</v>
      </c>
    </row>
    <row r="72" spans="1:12" ht="14.25">
      <c r="A72" s="164" t="s">
        <v>67</v>
      </c>
      <c r="B72" s="179"/>
      <c r="C72" s="179"/>
      <c r="D72" s="179"/>
      <c r="E72" s="179"/>
      <c r="F72" s="179"/>
      <c r="G72" s="179"/>
      <c r="H72" s="179"/>
      <c r="I72" s="179"/>
      <c r="J72" s="179"/>
      <c r="K72" s="180"/>
      <c r="L72" s="56">
        <f>SUM(L70:L71)</f>
        <v>235000</v>
      </c>
    </row>
    <row r="73" spans="1:12" ht="15.75">
      <c r="A73" s="183" t="s">
        <v>327</v>
      </c>
      <c r="B73" s="184"/>
      <c r="C73" s="184"/>
      <c r="D73" s="184"/>
      <c r="E73" s="184"/>
      <c r="F73" s="184"/>
      <c r="G73" s="184"/>
      <c r="H73" s="184"/>
      <c r="I73" s="184"/>
      <c r="J73" s="184"/>
      <c r="K73" s="184"/>
      <c r="L73" s="185"/>
    </row>
    <row r="74" spans="1:12" ht="15">
      <c r="A74" s="4" t="s">
        <v>10</v>
      </c>
      <c r="B74" s="4" t="s">
        <v>334</v>
      </c>
      <c r="C74" s="4"/>
      <c r="D74" s="80"/>
      <c r="E74" s="80"/>
      <c r="F74" s="53"/>
      <c r="G74" s="53"/>
      <c r="H74" s="53"/>
      <c r="I74" s="53"/>
      <c r="J74" s="53"/>
      <c r="K74" s="53"/>
      <c r="L74" s="25">
        <v>200000</v>
      </c>
    </row>
    <row r="75" spans="1:12" ht="15">
      <c r="A75" s="4" t="s">
        <v>14</v>
      </c>
      <c r="B75" s="4" t="s">
        <v>335</v>
      </c>
      <c r="C75" s="4"/>
      <c r="D75" s="53"/>
      <c r="E75" s="80"/>
      <c r="F75" s="53"/>
      <c r="G75" s="53"/>
      <c r="H75" s="53"/>
      <c r="I75" s="53"/>
      <c r="J75" s="53"/>
      <c r="K75" s="53"/>
      <c r="L75" s="25">
        <v>100000</v>
      </c>
    </row>
    <row r="76" spans="1:12" ht="38.25">
      <c r="A76" s="4" t="s">
        <v>37</v>
      </c>
      <c r="B76" s="4" t="s">
        <v>402</v>
      </c>
      <c r="C76" s="4"/>
      <c r="D76" s="4"/>
      <c r="E76" s="80"/>
      <c r="F76" s="53"/>
      <c r="G76" s="53"/>
      <c r="H76" s="53"/>
      <c r="I76" s="53"/>
      <c r="J76" s="53"/>
      <c r="K76" s="53"/>
      <c r="L76" s="25">
        <v>200000</v>
      </c>
    </row>
    <row r="77" spans="1:12" ht="14.25">
      <c r="A77" s="164" t="s">
        <v>67</v>
      </c>
      <c r="B77" s="179"/>
      <c r="C77" s="179"/>
      <c r="D77" s="179"/>
      <c r="E77" s="179"/>
      <c r="F77" s="179"/>
      <c r="G77" s="179"/>
      <c r="H77" s="179"/>
      <c r="I77" s="179"/>
      <c r="J77" s="179"/>
      <c r="K77" s="180"/>
      <c r="L77" s="26">
        <f>SUM(L74:L76)</f>
        <v>500000</v>
      </c>
    </row>
    <row r="78" ht="15.75" thickBot="1"/>
    <row r="79" spans="1:3" ht="19.5" thickBot="1">
      <c r="A79" s="13" t="s">
        <v>1</v>
      </c>
      <c r="B79" s="14" t="s">
        <v>33</v>
      </c>
      <c r="C79" s="14" t="s">
        <v>34</v>
      </c>
    </row>
    <row r="80" spans="1:3" ht="19.5" thickBot="1">
      <c r="A80" s="15" t="s">
        <v>10</v>
      </c>
      <c r="B80" s="16" t="s">
        <v>35</v>
      </c>
      <c r="C80" s="17">
        <f>L9</f>
        <v>880000</v>
      </c>
    </row>
    <row r="81" spans="1:3" ht="19.5" thickBot="1">
      <c r="A81" s="15" t="s">
        <v>14</v>
      </c>
      <c r="B81" s="16" t="s">
        <v>36</v>
      </c>
      <c r="C81" s="17">
        <f>L15</f>
        <v>214500</v>
      </c>
    </row>
    <row r="82" spans="1:3" ht="19.5" customHeight="1" thickBot="1">
      <c r="A82" s="15" t="s">
        <v>37</v>
      </c>
      <c r="B82" s="16" t="s">
        <v>38</v>
      </c>
      <c r="C82" s="17">
        <f>L18</f>
        <v>423100</v>
      </c>
    </row>
    <row r="83" spans="1:3" ht="19.5" thickBot="1">
      <c r="A83" s="15" t="s">
        <v>39</v>
      </c>
      <c r="B83" s="16" t="s">
        <v>40</v>
      </c>
      <c r="C83" s="17">
        <f>L22</f>
        <v>100000</v>
      </c>
    </row>
    <row r="84" spans="1:3" ht="19.5" thickBot="1">
      <c r="A84" s="15" t="s">
        <v>41</v>
      </c>
      <c r="B84" s="16" t="s">
        <v>42</v>
      </c>
      <c r="C84" s="17">
        <f>L27</f>
        <v>215000</v>
      </c>
    </row>
    <row r="85" spans="1:3" ht="19.5" thickBot="1">
      <c r="A85" s="15" t="s">
        <v>43</v>
      </c>
      <c r="B85" s="16" t="s">
        <v>44</v>
      </c>
      <c r="C85" s="17">
        <f>L31</f>
        <v>600000</v>
      </c>
    </row>
    <row r="86" spans="1:3" ht="19.5" thickBot="1">
      <c r="A86" s="15" t="s">
        <v>45</v>
      </c>
      <c r="B86" s="16" t="s">
        <v>46</v>
      </c>
      <c r="C86" s="17">
        <f>L34</f>
        <v>85000</v>
      </c>
    </row>
    <row r="87" spans="1:3" ht="19.5" thickBot="1">
      <c r="A87" s="15" t="s">
        <v>47</v>
      </c>
      <c r="B87" s="16" t="s">
        <v>48</v>
      </c>
      <c r="C87" s="17">
        <f>L39</f>
        <v>500000</v>
      </c>
    </row>
    <row r="88" spans="1:3" ht="19.5" thickBot="1">
      <c r="A88" s="15" t="s">
        <v>49</v>
      </c>
      <c r="B88" s="16" t="s">
        <v>50</v>
      </c>
      <c r="C88" s="17">
        <f>L42</f>
        <v>127900</v>
      </c>
    </row>
    <row r="89" spans="1:3" ht="19.5" thickBot="1">
      <c r="A89" s="15" t="s">
        <v>51</v>
      </c>
      <c r="B89" s="16" t="s">
        <v>52</v>
      </c>
      <c r="C89" s="17">
        <f>L46</f>
        <v>62500</v>
      </c>
    </row>
    <row r="90" spans="1:3" ht="19.5" thickBot="1">
      <c r="A90" s="15" t="s">
        <v>53</v>
      </c>
      <c r="B90" s="16" t="s">
        <v>54</v>
      </c>
      <c r="C90" s="17">
        <f>L52</f>
        <v>170200</v>
      </c>
    </row>
    <row r="91" spans="1:3" ht="19.5" thickBot="1">
      <c r="A91" s="15" t="s">
        <v>55</v>
      </c>
      <c r="B91" s="16" t="s">
        <v>56</v>
      </c>
      <c r="C91" s="17">
        <f>L55</f>
        <v>400000</v>
      </c>
    </row>
    <row r="92" spans="1:3" ht="19.5" thickBot="1">
      <c r="A92" s="15" t="s">
        <v>57</v>
      </c>
      <c r="B92" s="16" t="s">
        <v>58</v>
      </c>
      <c r="C92" s="17">
        <f>L61</f>
        <v>455000</v>
      </c>
    </row>
    <row r="93" spans="1:3" ht="19.5" thickBot="1">
      <c r="A93" s="15" t="s">
        <v>59</v>
      </c>
      <c r="B93" s="16" t="s">
        <v>60</v>
      </c>
      <c r="C93" s="17">
        <f>L64</f>
        <v>127000</v>
      </c>
    </row>
    <row r="94" spans="1:3" ht="36.75" customHeight="1" thickBot="1">
      <c r="A94" s="15" t="s">
        <v>61</v>
      </c>
      <c r="B94" s="16" t="s">
        <v>62</v>
      </c>
      <c r="C94" s="17">
        <f>L68</f>
        <v>100000</v>
      </c>
    </row>
    <row r="95" spans="1:3" ht="19.5" thickBot="1">
      <c r="A95" s="15" t="s">
        <v>63</v>
      </c>
      <c r="B95" s="16" t="s">
        <v>64</v>
      </c>
      <c r="C95" s="17">
        <f>L72</f>
        <v>235000</v>
      </c>
    </row>
    <row r="96" spans="1:3" ht="19.5" customHeight="1" thickBot="1">
      <c r="A96" s="18" t="s">
        <v>65</v>
      </c>
      <c r="B96" s="19" t="s">
        <v>66</v>
      </c>
      <c r="C96" s="20">
        <f>L77</f>
        <v>500000</v>
      </c>
    </row>
    <row r="97" spans="1:3" ht="18.75" thickBot="1">
      <c r="A97" s="21"/>
      <c r="B97" s="22" t="s">
        <v>67</v>
      </c>
      <c r="C97" s="23">
        <f>SUM(C80:C96)</f>
        <v>5195200</v>
      </c>
    </row>
  </sheetData>
  <sheetProtection password="C031" sheet="1" formatCells="0" formatColumns="0" formatRows="0" insertColumns="0" insertRows="0" insertHyperlinks="0" deleteColumns="0" deleteRows="0" sort="0" autoFilter="0" pivotTables="0"/>
  <mergeCells count="41">
    <mergeCell ref="A15:K15"/>
    <mergeCell ref="A55:K55"/>
    <mergeCell ref="A77:K77"/>
    <mergeCell ref="A53:L53"/>
    <mergeCell ref="B63:L63"/>
    <mergeCell ref="A65:L65"/>
    <mergeCell ref="A56:L56"/>
    <mergeCell ref="A62:L62"/>
    <mergeCell ref="A66:L66"/>
    <mergeCell ref="A72:K72"/>
    <mergeCell ref="A73:L73"/>
    <mergeCell ref="A40:L40"/>
    <mergeCell ref="A52:K52"/>
    <mergeCell ref="A43:L43"/>
    <mergeCell ref="A46:K46"/>
    <mergeCell ref="A68:K68"/>
    <mergeCell ref="A69:L69"/>
    <mergeCell ref="A32:L32"/>
    <mergeCell ref="A34:K34"/>
    <mergeCell ref="A61:K61"/>
    <mergeCell ref="A18:K18"/>
    <mergeCell ref="A19:L19"/>
    <mergeCell ref="A47:L47"/>
    <mergeCell ref="A35:L35"/>
    <mergeCell ref="L3:L5"/>
    <mergeCell ref="A3:A5"/>
    <mergeCell ref="A10:L10"/>
    <mergeCell ref="B3:B5"/>
    <mergeCell ref="A6:L6"/>
    <mergeCell ref="A9:K9"/>
    <mergeCell ref="D4:G4"/>
    <mergeCell ref="A42:K42"/>
    <mergeCell ref="A22:K22"/>
    <mergeCell ref="A39:K39"/>
    <mergeCell ref="H4:K4"/>
    <mergeCell ref="A23:L23"/>
    <mergeCell ref="A27:K27"/>
    <mergeCell ref="A28:L28"/>
    <mergeCell ref="A31:K31"/>
    <mergeCell ref="C3:C5"/>
    <mergeCell ref="D3:K3"/>
  </mergeCells>
  <printOptions/>
  <pageMargins left="0.7086614173228347" right="0.7086614173228347" top="0.33" bottom="0.31" header="0.31496062992125984" footer="0.31496062992125984"/>
  <pageSetup horizontalDpi="600" verticalDpi="600" orientation="landscape" paperSize="9" scale="65" r:id="rId1"/>
  <rowBreaks count="3" manualBreakCount="3">
    <brk id="22" max="255" man="1"/>
    <brk id="52" max="255" man="1"/>
    <brk id="78" max="255" man="1"/>
  </rowBreaks>
</worksheet>
</file>

<file path=xl/worksheets/sheet4.xml><?xml version="1.0" encoding="utf-8"?>
<worksheet xmlns="http://schemas.openxmlformats.org/spreadsheetml/2006/main" xmlns:r="http://schemas.openxmlformats.org/officeDocument/2006/relationships">
  <dimension ref="A1:L113"/>
  <sheetViews>
    <sheetView zoomScale="60" zoomScaleNormal="60" zoomScalePageLayoutView="0" workbookViewId="0" topLeftCell="A85">
      <selection activeCell="A80" sqref="A80:L83"/>
    </sheetView>
  </sheetViews>
  <sheetFormatPr defaultColWidth="8.796875" defaultRowHeight="14.25"/>
  <cols>
    <col min="1" max="1" width="5.19921875" style="36" customWidth="1"/>
    <col min="2" max="2" width="59.59765625" style="0" customWidth="1"/>
    <col min="3" max="3" width="41" style="0" customWidth="1"/>
    <col min="4" max="11" width="5.59765625" style="0" customWidth="1"/>
    <col min="12" max="12" width="16.3984375" style="27" customWidth="1"/>
  </cols>
  <sheetData>
    <row r="1" spans="1:12" s="103" customFormat="1" ht="13.5" customHeight="1">
      <c r="A1" s="101" t="s">
        <v>21</v>
      </c>
      <c r="L1" s="104"/>
    </row>
    <row r="3" spans="1:12" ht="15">
      <c r="A3" s="197" t="s">
        <v>1</v>
      </c>
      <c r="B3" s="198"/>
      <c r="C3" s="198" t="s">
        <v>2</v>
      </c>
      <c r="D3" s="201" t="s">
        <v>3</v>
      </c>
      <c r="E3" s="202"/>
      <c r="F3" s="202"/>
      <c r="G3" s="202"/>
      <c r="H3" s="202"/>
      <c r="I3" s="202"/>
      <c r="J3" s="202"/>
      <c r="K3" s="203"/>
      <c r="L3" s="204" t="s">
        <v>11</v>
      </c>
    </row>
    <row r="4" spans="1:12" ht="15">
      <c r="A4" s="239"/>
      <c r="B4" s="199"/>
      <c r="C4" s="199"/>
      <c r="D4" s="201">
        <v>2012</v>
      </c>
      <c r="E4" s="202"/>
      <c r="F4" s="202"/>
      <c r="G4" s="203"/>
      <c r="H4" s="201">
        <v>2013</v>
      </c>
      <c r="I4" s="202"/>
      <c r="J4" s="202"/>
      <c r="K4" s="203"/>
      <c r="L4" s="205"/>
    </row>
    <row r="5" spans="1:12" ht="15.75">
      <c r="A5" s="240"/>
      <c r="B5" s="200"/>
      <c r="C5" s="200"/>
      <c r="D5" s="1" t="s">
        <v>4</v>
      </c>
      <c r="E5" s="1" t="s">
        <v>5</v>
      </c>
      <c r="F5" s="1" t="s">
        <v>6</v>
      </c>
      <c r="G5" s="1" t="s">
        <v>7</v>
      </c>
      <c r="H5" s="1" t="s">
        <v>4</v>
      </c>
      <c r="I5" s="1" t="s">
        <v>5</v>
      </c>
      <c r="J5" s="1" t="s">
        <v>6</v>
      </c>
      <c r="K5" s="1" t="s">
        <v>7</v>
      </c>
      <c r="L5" s="206"/>
    </row>
    <row r="6" spans="1:12" ht="15.75">
      <c r="A6" s="211" t="s">
        <v>8</v>
      </c>
      <c r="B6" s="202"/>
      <c r="C6" s="202"/>
      <c r="D6" s="202"/>
      <c r="E6" s="202"/>
      <c r="F6" s="202"/>
      <c r="G6" s="202"/>
      <c r="H6" s="202"/>
      <c r="I6" s="202"/>
      <c r="J6" s="202"/>
      <c r="K6" s="202"/>
      <c r="L6" s="203"/>
    </row>
    <row r="7" spans="1:12" s="7" customFormat="1" ht="15">
      <c r="A7" s="93" t="s">
        <v>10</v>
      </c>
      <c r="B7" s="4" t="s">
        <v>378</v>
      </c>
      <c r="C7" s="4"/>
      <c r="D7" s="12"/>
      <c r="E7" s="12"/>
      <c r="F7" s="12"/>
      <c r="G7" s="12"/>
      <c r="H7" s="12"/>
      <c r="I7" s="12"/>
      <c r="J7" s="12"/>
      <c r="K7" s="12"/>
      <c r="L7" s="28">
        <v>20000</v>
      </c>
    </row>
    <row r="8" spans="1:12" s="7" customFormat="1" ht="15">
      <c r="A8" s="93" t="s">
        <v>14</v>
      </c>
      <c r="B8" s="4" t="s">
        <v>379</v>
      </c>
      <c r="C8" s="4"/>
      <c r="D8" s="12"/>
      <c r="E8" s="12"/>
      <c r="F8" s="12"/>
      <c r="G8" s="12"/>
      <c r="H8" s="12"/>
      <c r="I8" s="12"/>
      <c r="J8" s="12"/>
      <c r="K8" s="12"/>
      <c r="L8" s="28">
        <v>460000</v>
      </c>
    </row>
    <row r="9" spans="1:12" s="7" customFormat="1" ht="15">
      <c r="A9" s="93" t="s">
        <v>37</v>
      </c>
      <c r="B9" s="4" t="s">
        <v>380</v>
      </c>
      <c r="C9" s="4"/>
      <c r="D9" s="12"/>
      <c r="E9" s="12"/>
      <c r="F9" s="12"/>
      <c r="G9" s="12"/>
      <c r="H9" s="12"/>
      <c r="I9" s="12"/>
      <c r="J9" s="12"/>
      <c r="K9" s="12"/>
      <c r="L9" s="28">
        <v>220000</v>
      </c>
    </row>
    <row r="10" spans="1:12" ht="15">
      <c r="A10" s="212" t="s">
        <v>67</v>
      </c>
      <c r="B10" s="216"/>
      <c r="C10" s="216"/>
      <c r="D10" s="216"/>
      <c r="E10" s="216"/>
      <c r="F10" s="216"/>
      <c r="G10" s="216"/>
      <c r="H10" s="216"/>
      <c r="I10" s="216"/>
      <c r="J10" s="216"/>
      <c r="K10" s="217"/>
      <c r="L10" s="94">
        <f>SUM(L7:L9)</f>
        <v>700000</v>
      </c>
    </row>
    <row r="11" spans="1:12" ht="15">
      <c r="A11" s="207" t="s">
        <v>12</v>
      </c>
      <c r="B11" s="202"/>
      <c r="C11" s="202"/>
      <c r="D11" s="202"/>
      <c r="E11" s="202"/>
      <c r="F11" s="202"/>
      <c r="G11" s="202"/>
      <c r="H11" s="202"/>
      <c r="I11" s="202"/>
      <c r="J11" s="202"/>
      <c r="K11" s="202"/>
      <c r="L11" s="203"/>
    </row>
    <row r="12" spans="1:12" ht="38.25">
      <c r="A12" s="3" t="s">
        <v>10</v>
      </c>
      <c r="B12" s="4" t="s">
        <v>22</v>
      </c>
      <c r="C12" s="4" t="s">
        <v>587</v>
      </c>
      <c r="D12" s="37"/>
      <c r="E12" s="37"/>
      <c r="F12" s="87"/>
      <c r="G12" s="12"/>
      <c r="H12" s="37"/>
      <c r="I12" s="37"/>
      <c r="J12" s="87"/>
      <c r="K12" s="12"/>
      <c r="L12" s="55">
        <v>41000</v>
      </c>
    </row>
    <row r="13" spans="1:12" ht="51">
      <c r="A13" s="3" t="s">
        <v>14</v>
      </c>
      <c r="B13" s="4" t="s">
        <v>588</v>
      </c>
      <c r="C13" s="4" t="s">
        <v>32</v>
      </c>
      <c r="D13" s="37"/>
      <c r="E13" s="12"/>
      <c r="F13" s="37"/>
      <c r="G13" s="37"/>
      <c r="H13" s="37"/>
      <c r="I13" s="12"/>
      <c r="J13" s="37"/>
      <c r="K13" s="37"/>
      <c r="L13" s="55">
        <v>6400</v>
      </c>
    </row>
    <row r="14" spans="1:12" s="7" customFormat="1" ht="15">
      <c r="A14" s="79" t="s">
        <v>37</v>
      </c>
      <c r="B14" s="80" t="s">
        <v>409</v>
      </c>
      <c r="C14" s="80" t="s">
        <v>410</v>
      </c>
      <c r="D14" s="37"/>
      <c r="E14" s="87"/>
      <c r="F14" s="87"/>
      <c r="G14" s="87"/>
      <c r="H14" s="87"/>
      <c r="I14" s="12"/>
      <c r="J14" s="87"/>
      <c r="K14" s="87"/>
      <c r="L14" s="55">
        <v>22000</v>
      </c>
    </row>
    <row r="15" spans="1:12" ht="14.25">
      <c r="A15" s="194" t="s">
        <v>67</v>
      </c>
      <c r="B15" s="227"/>
      <c r="C15" s="227"/>
      <c r="D15" s="227"/>
      <c r="E15" s="227"/>
      <c r="F15" s="227"/>
      <c r="G15" s="227"/>
      <c r="H15" s="227"/>
      <c r="I15" s="227"/>
      <c r="J15" s="227"/>
      <c r="K15" s="228"/>
      <c r="L15" s="56">
        <v>69400</v>
      </c>
    </row>
    <row r="16" spans="1:12" s="7" customFormat="1" ht="15.75">
      <c r="A16" s="43" t="s">
        <v>99</v>
      </c>
      <c r="B16" s="44"/>
      <c r="C16" s="47"/>
      <c r="D16" s="44"/>
      <c r="E16" s="44"/>
      <c r="F16" s="44"/>
      <c r="G16" s="44"/>
      <c r="H16" s="44"/>
      <c r="I16" s="44"/>
      <c r="J16" s="44"/>
      <c r="K16" s="44"/>
      <c r="L16" s="45"/>
    </row>
    <row r="17" spans="1:12" s="7" customFormat="1" ht="53.25" customHeight="1">
      <c r="A17" s="4" t="s">
        <v>10</v>
      </c>
      <c r="B17" s="4" t="s">
        <v>435</v>
      </c>
      <c r="C17" s="4" t="s">
        <v>436</v>
      </c>
      <c r="D17" s="62"/>
      <c r="E17" s="62"/>
      <c r="F17" s="62"/>
      <c r="G17" s="62"/>
      <c r="H17" s="62"/>
      <c r="I17" s="62"/>
      <c r="J17" s="62"/>
      <c r="K17" s="62"/>
      <c r="L17" s="28">
        <v>0</v>
      </c>
    </row>
    <row r="18" spans="1:12" s="7" customFormat="1" ht="63.75">
      <c r="A18" s="4" t="s">
        <v>14</v>
      </c>
      <c r="B18" s="4" t="s">
        <v>151</v>
      </c>
      <c r="C18" s="4" t="s">
        <v>437</v>
      </c>
      <c r="D18" s="62"/>
      <c r="E18" s="62"/>
      <c r="F18" s="62"/>
      <c r="G18" s="62"/>
      <c r="H18" s="62"/>
      <c r="I18" s="62"/>
      <c r="J18" s="62"/>
      <c r="K18" s="62"/>
      <c r="L18" s="28">
        <v>0</v>
      </c>
    </row>
    <row r="19" spans="1:12" s="7" customFormat="1" ht="102">
      <c r="A19" s="4" t="s">
        <v>37</v>
      </c>
      <c r="B19" s="4" t="s">
        <v>152</v>
      </c>
      <c r="C19" s="4" t="s">
        <v>438</v>
      </c>
      <c r="D19" s="62"/>
      <c r="E19" s="62"/>
      <c r="F19" s="62"/>
      <c r="G19" s="62"/>
      <c r="H19" s="62"/>
      <c r="I19" s="62"/>
      <c r="J19" s="62"/>
      <c r="K19" s="62"/>
      <c r="L19" s="28">
        <v>0</v>
      </c>
    </row>
    <row r="20" spans="1:12" s="7" customFormat="1" ht="40.5" customHeight="1">
      <c r="A20" s="4" t="s">
        <v>39</v>
      </c>
      <c r="B20" s="4" t="s">
        <v>153</v>
      </c>
      <c r="C20" s="4" t="s">
        <v>439</v>
      </c>
      <c r="D20" s="62"/>
      <c r="E20" s="62"/>
      <c r="F20" s="62"/>
      <c r="G20" s="62"/>
      <c r="H20" s="62"/>
      <c r="I20" s="62"/>
      <c r="J20" s="62"/>
      <c r="K20" s="62"/>
      <c r="L20" s="28">
        <v>0</v>
      </c>
    </row>
    <row r="21" spans="1:12" s="7" customFormat="1" ht="31.5" customHeight="1">
      <c r="A21" s="4" t="s">
        <v>41</v>
      </c>
      <c r="B21" s="4" t="s">
        <v>440</v>
      </c>
      <c r="C21" s="4" t="s">
        <v>441</v>
      </c>
      <c r="D21" s="62"/>
      <c r="E21" s="62"/>
      <c r="F21" s="62"/>
      <c r="G21" s="62"/>
      <c r="H21" s="62"/>
      <c r="I21" s="62"/>
      <c r="J21" s="62"/>
      <c r="K21" s="62"/>
      <c r="L21" s="28">
        <v>39700</v>
      </c>
    </row>
    <row r="22" spans="1:12" s="7" customFormat="1" ht="54" customHeight="1">
      <c r="A22" s="4" t="s">
        <v>43</v>
      </c>
      <c r="B22" s="4" t="s">
        <v>442</v>
      </c>
      <c r="C22" s="4" t="s">
        <v>443</v>
      </c>
      <c r="D22" s="62"/>
      <c r="E22" s="62"/>
      <c r="F22" s="62"/>
      <c r="G22" s="62"/>
      <c r="H22" s="62"/>
      <c r="I22" s="62"/>
      <c r="J22" s="62"/>
      <c r="K22" s="62"/>
      <c r="L22" s="28">
        <v>84410</v>
      </c>
    </row>
    <row r="23" spans="1:12" s="7" customFormat="1" ht="51">
      <c r="A23" s="4" t="s">
        <v>45</v>
      </c>
      <c r="B23" s="4" t="s">
        <v>154</v>
      </c>
      <c r="C23" s="4" t="s">
        <v>444</v>
      </c>
      <c r="D23" s="62"/>
      <c r="E23" s="62"/>
      <c r="F23" s="62"/>
      <c r="G23" s="62"/>
      <c r="H23" s="62"/>
      <c r="I23" s="62"/>
      <c r="J23" s="62"/>
      <c r="K23" s="62"/>
      <c r="L23" s="28">
        <v>10000</v>
      </c>
    </row>
    <row r="24" spans="1:12" s="7" customFormat="1" ht="14.25" customHeight="1">
      <c r="A24" s="164" t="s">
        <v>67</v>
      </c>
      <c r="B24" s="213"/>
      <c r="C24" s="213"/>
      <c r="D24" s="213"/>
      <c r="E24" s="213"/>
      <c r="F24" s="213"/>
      <c r="G24" s="213"/>
      <c r="H24" s="213"/>
      <c r="I24" s="213"/>
      <c r="J24" s="213"/>
      <c r="K24" s="214"/>
      <c r="L24" s="30">
        <f>SUM(L17:L23)</f>
        <v>134110</v>
      </c>
    </row>
    <row r="25" spans="1:12" ht="15.75">
      <c r="A25" s="183" t="s">
        <v>68</v>
      </c>
      <c r="B25" s="184"/>
      <c r="C25" s="184"/>
      <c r="D25" s="184"/>
      <c r="E25" s="184"/>
      <c r="F25" s="184"/>
      <c r="G25" s="184"/>
      <c r="H25" s="184"/>
      <c r="I25" s="184"/>
      <c r="J25" s="184"/>
      <c r="K25" s="184"/>
      <c r="L25" s="185"/>
    </row>
    <row r="26" spans="1:12" ht="26.25">
      <c r="A26" s="31" t="s">
        <v>10</v>
      </c>
      <c r="B26" s="4" t="s">
        <v>90</v>
      </c>
      <c r="C26" s="2" t="s">
        <v>91</v>
      </c>
      <c r="D26" s="12"/>
      <c r="E26" s="12"/>
      <c r="F26" s="12"/>
      <c r="G26" s="12"/>
      <c r="H26" s="12"/>
      <c r="I26" s="12"/>
      <c r="J26" s="12"/>
      <c r="K26" s="12"/>
      <c r="L26" s="28">
        <v>70000</v>
      </c>
    </row>
    <row r="27" spans="1:12" s="83" customFormat="1" ht="15">
      <c r="A27" s="84" t="s">
        <v>14</v>
      </c>
      <c r="B27" s="80" t="s">
        <v>92</v>
      </c>
      <c r="C27" s="85"/>
      <c r="D27" s="12"/>
      <c r="E27" s="12"/>
      <c r="F27" s="12"/>
      <c r="G27" s="12"/>
      <c r="H27" s="12"/>
      <c r="I27" s="12"/>
      <c r="J27" s="12"/>
      <c r="K27" s="12"/>
      <c r="L27" s="86">
        <v>100000</v>
      </c>
    </row>
    <row r="28" spans="1:12" ht="14.25">
      <c r="A28" s="172" t="s">
        <v>67</v>
      </c>
      <c r="B28" s="231"/>
      <c r="C28" s="231"/>
      <c r="D28" s="231"/>
      <c r="E28" s="231"/>
      <c r="F28" s="231"/>
      <c r="G28" s="231"/>
      <c r="H28" s="231"/>
      <c r="I28" s="231"/>
      <c r="J28" s="231"/>
      <c r="K28" s="232"/>
      <c r="L28" s="30">
        <f>SUM(L26:L27)</f>
        <v>170000</v>
      </c>
    </row>
    <row r="29" spans="1:12" ht="15.75">
      <c r="A29" s="183" t="s">
        <v>100</v>
      </c>
      <c r="B29" s="184"/>
      <c r="C29" s="184"/>
      <c r="D29" s="184"/>
      <c r="E29" s="184"/>
      <c r="F29" s="184"/>
      <c r="G29" s="184"/>
      <c r="H29" s="184"/>
      <c r="I29" s="184"/>
      <c r="J29" s="184"/>
      <c r="K29" s="184"/>
      <c r="L29" s="185"/>
    </row>
    <row r="30" spans="1:12" ht="38.25">
      <c r="A30" s="4" t="s">
        <v>10</v>
      </c>
      <c r="B30" s="4" t="s">
        <v>107</v>
      </c>
      <c r="C30" s="4" t="s">
        <v>589</v>
      </c>
      <c r="D30" s="37"/>
      <c r="E30" s="37"/>
      <c r="F30" s="87"/>
      <c r="G30" s="12"/>
      <c r="H30" s="37"/>
      <c r="I30" s="12"/>
      <c r="J30" s="12"/>
      <c r="K30" s="87"/>
      <c r="L30" s="55">
        <v>30000</v>
      </c>
    </row>
    <row r="31" spans="1:12" ht="14.25">
      <c r="A31" s="172" t="s">
        <v>67</v>
      </c>
      <c r="B31" s="231"/>
      <c r="C31" s="231"/>
      <c r="D31" s="231"/>
      <c r="E31" s="231"/>
      <c r="F31" s="231"/>
      <c r="G31" s="231"/>
      <c r="H31" s="231"/>
      <c r="I31" s="231"/>
      <c r="J31" s="231"/>
      <c r="K31" s="232"/>
      <c r="L31" s="56">
        <v>30000</v>
      </c>
    </row>
    <row r="32" spans="1:12" ht="15.75">
      <c r="A32" s="183" t="s">
        <v>109</v>
      </c>
      <c r="B32" s="184"/>
      <c r="C32" s="184"/>
      <c r="D32" s="184"/>
      <c r="E32" s="184"/>
      <c r="F32" s="184"/>
      <c r="G32" s="184"/>
      <c r="H32" s="184"/>
      <c r="I32" s="184"/>
      <c r="J32" s="184"/>
      <c r="K32" s="184"/>
      <c r="L32" s="185"/>
    </row>
    <row r="33" spans="1:12" ht="15">
      <c r="A33" s="4" t="s">
        <v>10</v>
      </c>
      <c r="B33" s="4" t="s">
        <v>124</v>
      </c>
      <c r="C33" s="4"/>
      <c r="D33" s="53"/>
      <c r="E33" s="53"/>
      <c r="F33" s="53"/>
      <c r="G33" s="53"/>
      <c r="H33" s="53"/>
      <c r="I33" s="53"/>
      <c r="J33" s="53"/>
      <c r="K33" s="53"/>
      <c r="L33" s="28">
        <v>120000</v>
      </c>
    </row>
    <row r="34" spans="1:12" ht="63.75" customHeight="1">
      <c r="A34" s="4" t="s">
        <v>14</v>
      </c>
      <c r="B34" s="4" t="s">
        <v>125</v>
      </c>
      <c r="C34" s="4" t="s">
        <v>126</v>
      </c>
      <c r="D34" s="53"/>
      <c r="E34" s="53"/>
      <c r="F34" s="53"/>
      <c r="G34" s="53"/>
      <c r="H34" s="53"/>
      <c r="I34" s="53"/>
      <c r="J34" s="53"/>
      <c r="K34" s="53"/>
      <c r="L34" s="28">
        <v>30000</v>
      </c>
    </row>
    <row r="35" spans="1:12" ht="15">
      <c r="A35" s="4" t="s">
        <v>37</v>
      </c>
      <c r="B35" s="4" t="s">
        <v>127</v>
      </c>
      <c r="C35" s="4"/>
      <c r="D35" s="53"/>
      <c r="E35" s="53"/>
      <c r="F35" s="53"/>
      <c r="G35" s="53"/>
      <c r="H35" s="53"/>
      <c r="I35" s="53"/>
      <c r="J35" s="53"/>
      <c r="K35" s="53"/>
      <c r="L35" s="28">
        <v>100000</v>
      </c>
    </row>
    <row r="36" spans="1:12" ht="14.25">
      <c r="A36" s="164" t="s">
        <v>67</v>
      </c>
      <c r="B36" s="179"/>
      <c r="C36" s="179"/>
      <c r="D36" s="179"/>
      <c r="E36" s="179"/>
      <c r="F36" s="179"/>
      <c r="G36" s="179"/>
      <c r="H36" s="179"/>
      <c r="I36" s="179"/>
      <c r="J36" s="179"/>
      <c r="K36" s="180"/>
      <c r="L36" s="30">
        <f>SUM(L33:L35)</f>
        <v>250000</v>
      </c>
    </row>
    <row r="37" spans="1:12" ht="15.75">
      <c r="A37" s="183" t="s">
        <v>133</v>
      </c>
      <c r="B37" s="184"/>
      <c r="C37" s="184"/>
      <c r="D37" s="184"/>
      <c r="E37" s="184"/>
      <c r="F37" s="184"/>
      <c r="G37" s="184"/>
      <c r="H37" s="184"/>
      <c r="I37" s="184"/>
      <c r="J37" s="184"/>
      <c r="K37" s="184"/>
      <c r="L37" s="185"/>
    </row>
    <row r="38" spans="1:12" ht="25.5">
      <c r="A38" s="4" t="s">
        <v>10</v>
      </c>
      <c r="B38" s="4" t="s">
        <v>135</v>
      </c>
      <c r="C38" s="4" t="s">
        <v>136</v>
      </c>
      <c r="D38" s="52"/>
      <c r="E38" s="52"/>
      <c r="F38" s="52"/>
      <c r="G38" s="52"/>
      <c r="H38" s="52"/>
      <c r="I38" s="52"/>
      <c r="J38" s="52"/>
      <c r="K38" s="52"/>
      <c r="L38" s="55">
        <v>10000</v>
      </c>
    </row>
    <row r="39" spans="1:12" ht="51">
      <c r="A39" s="4" t="s">
        <v>14</v>
      </c>
      <c r="B39" s="4" t="s">
        <v>137</v>
      </c>
      <c r="C39" s="4" t="s">
        <v>138</v>
      </c>
      <c r="D39" s="52"/>
      <c r="E39" s="52"/>
      <c r="F39" s="52"/>
      <c r="G39" s="52"/>
      <c r="H39" s="52"/>
      <c r="I39" s="52"/>
      <c r="J39" s="52"/>
      <c r="K39" s="52"/>
      <c r="L39" s="55">
        <v>127000</v>
      </c>
    </row>
    <row r="40" spans="1:12" ht="51">
      <c r="A40" s="4" t="s">
        <v>37</v>
      </c>
      <c r="B40" s="2" t="s">
        <v>590</v>
      </c>
      <c r="C40" s="4" t="s">
        <v>139</v>
      </c>
      <c r="D40" s="52"/>
      <c r="E40" s="52"/>
      <c r="F40" s="52"/>
      <c r="G40" s="52"/>
      <c r="H40" s="52"/>
      <c r="I40" s="52"/>
      <c r="J40" s="52"/>
      <c r="K40" s="52"/>
      <c r="L40" s="55">
        <v>141000</v>
      </c>
    </row>
    <row r="41" spans="1:12" ht="15">
      <c r="A41" s="4" t="s">
        <v>39</v>
      </c>
      <c r="B41" s="2" t="s">
        <v>140</v>
      </c>
      <c r="C41" s="4" t="s">
        <v>141</v>
      </c>
      <c r="D41" s="52"/>
      <c r="E41" s="52"/>
      <c r="F41" s="52"/>
      <c r="G41" s="52"/>
      <c r="H41" s="52"/>
      <c r="I41" s="52"/>
      <c r="J41" s="52"/>
      <c r="K41" s="52"/>
      <c r="L41" s="55">
        <v>0</v>
      </c>
    </row>
    <row r="42" spans="1:12" ht="14.25" customHeight="1">
      <c r="A42" s="188" t="s">
        <v>67</v>
      </c>
      <c r="B42" s="189"/>
      <c r="C42" s="189"/>
      <c r="D42" s="189"/>
      <c r="E42" s="189"/>
      <c r="F42" s="189"/>
      <c r="G42" s="189"/>
      <c r="H42" s="189"/>
      <c r="I42" s="189"/>
      <c r="J42" s="189"/>
      <c r="K42" s="190"/>
      <c r="L42" s="56">
        <v>278000</v>
      </c>
    </row>
    <row r="43" spans="1:12" ht="15.75">
      <c r="A43" s="183" t="s">
        <v>158</v>
      </c>
      <c r="B43" s="184"/>
      <c r="C43" s="184"/>
      <c r="D43" s="184"/>
      <c r="E43" s="184"/>
      <c r="F43" s="184"/>
      <c r="G43" s="184"/>
      <c r="H43" s="184"/>
      <c r="I43" s="184"/>
      <c r="J43" s="184"/>
      <c r="K43" s="184"/>
      <c r="L43" s="185"/>
    </row>
    <row r="44" spans="1:12" ht="25.5">
      <c r="A44" s="4" t="s">
        <v>10</v>
      </c>
      <c r="B44" s="4" t="s">
        <v>173</v>
      </c>
      <c r="C44" s="4" t="s">
        <v>174</v>
      </c>
      <c r="D44" s="67"/>
      <c r="E44" s="67"/>
      <c r="F44" s="67"/>
      <c r="G44" s="67"/>
      <c r="H44" s="67"/>
      <c r="I44" s="67"/>
      <c r="J44" s="67"/>
      <c r="K44" s="67"/>
      <c r="L44" s="65">
        <v>300000</v>
      </c>
    </row>
    <row r="45" spans="1:12" ht="25.5">
      <c r="A45" s="4" t="s">
        <v>14</v>
      </c>
      <c r="B45" s="4" t="s">
        <v>175</v>
      </c>
      <c r="C45" s="4" t="s">
        <v>176</v>
      </c>
      <c r="D45" s="67"/>
      <c r="E45" s="67"/>
      <c r="F45" s="67"/>
      <c r="G45" s="67"/>
      <c r="H45" s="67"/>
      <c r="I45" s="67"/>
      <c r="J45" s="67"/>
      <c r="K45" s="67"/>
      <c r="L45" s="65">
        <v>200000</v>
      </c>
    </row>
    <row r="46" spans="1:12" ht="15">
      <c r="A46" s="164" t="s">
        <v>67</v>
      </c>
      <c r="B46" s="181"/>
      <c r="C46" s="181"/>
      <c r="D46" s="181"/>
      <c r="E46" s="181"/>
      <c r="F46" s="181"/>
      <c r="G46" s="181"/>
      <c r="H46" s="181"/>
      <c r="I46" s="181"/>
      <c r="J46" s="181"/>
      <c r="K46" s="182"/>
      <c r="L46" s="66">
        <f>SUM(L44:L45)</f>
        <v>500000</v>
      </c>
    </row>
    <row r="47" spans="1:12" ht="15.75">
      <c r="A47" s="183" t="s">
        <v>189</v>
      </c>
      <c r="B47" s="184"/>
      <c r="C47" s="184"/>
      <c r="D47" s="184"/>
      <c r="E47" s="184"/>
      <c r="F47" s="184"/>
      <c r="G47" s="184"/>
      <c r="H47" s="184"/>
      <c r="I47" s="184"/>
      <c r="J47" s="184"/>
      <c r="K47" s="184"/>
      <c r="L47" s="185"/>
    </row>
    <row r="48" spans="1:12" ht="15">
      <c r="A48" s="210" t="s">
        <v>197</v>
      </c>
      <c r="B48" s="237"/>
      <c r="C48" s="237"/>
      <c r="D48" s="237"/>
      <c r="E48" s="237"/>
      <c r="F48" s="237"/>
      <c r="G48" s="237"/>
      <c r="H48" s="237"/>
      <c r="I48" s="237"/>
      <c r="J48" s="237"/>
      <c r="K48" s="237"/>
      <c r="L48" s="238"/>
    </row>
    <row r="49" spans="1:12" ht="51">
      <c r="A49" s="4" t="s">
        <v>10</v>
      </c>
      <c r="B49" s="4" t="s">
        <v>200</v>
      </c>
      <c r="C49" s="4" t="s">
        <v>468</v>
      </c>
      <c r="D49" s="67"/>
      <c r="E49" s="67"/>
      <c r="F49" s="67"/>
      <c r="G49" s="67"/>
      <c r="H49" s="67"/>
      <c r="I49" s="67"/>
      <c r="J49" s="67"/>
      <c r="K49" s="67"/>
      <c r="L49" s="69">
        <v>20200</v>
      </c>
    </row>
    <row r="50" spans="1:12" ht="15" customHeight="1">
      <c r="A50" s="163" t="s">
        <v>198</v>
      </c>
      <c r="B50" s="233"/>
      <c r="C50" s="233"/>
      <c r="D50" s="233"/>
      <c r="E50" s="233"/>
      <c r="F50" s="233"/>
      <c r="G50" s="233"/>
      <c r="H50" s="233"/>
      <c r="I50" s="233"/>
      <c r="J50" s="233"/>
      <c r="K50" s="233"/>
      <c r="L50" s="234"/>
    </row>
    <row r="51" spans="1:12" ht="25.5">
      <c r="A51" s="4" t="s">
        <v>14</v>
      </c>
      <c r="B51" s="4" t="s">
        <v>201</v>
      </c>
      <c r="C51" s="4" t="s">
        <v>202</v>
      </c>
      <c r="D51" s="67"/>
      <c r="E51" s="67"/>
      <c r="F51" s="67"/>
      <c r="G51" s="67"/>
      <c r="H51" s="67"/>
      <c r="I51" s="67"/>
      <c r="J51" s="67"/>
      <c r="K51" s="67"/>
      <c r="L51" s="69">
        <v>90000</v>
      </c>
    </row>
    <row r="52" spans="1:12" ht="15">
      <c r="A52" s="4" t="s">
        <v>37</v>
      </c>
      <c r="B52" s="4" t="s">
        <v>203</v>
      </c>
      <c r="C52" s="4"/>
      <c r="D52" s="67"/>
      <c r="E52" s="67"/>
      <c r="F52" s="67"/>
      <c r="G52" s="67"/>
      <c r="H52" s="67"/>
      <c r="I52" s="67"/>
      <c r="J52" s="67"/>
      <c r="K52" s="67"/>
      <c r="L52" s="69">
        <v>130000</v>
      </c>
    </row>
    <row r="53" spans="1:12" ht="15" customHeight="1">
      <c r="A53" s="163" t="s">
        <v>199</v>
      </c>
      <c r="B53" s="233"/>
      <c r="C53" s="233"/>
      <c r="D53" s="233"/>
      <c r="E53" s="233"/>
      <c r="F53" s="233"/>
      <c r="G53" s="233"/>
      <c r="H53" s="233"/>
      <c r="I53" s="233"/>
      <c r="J53" s="233"/>
      <c r="K53" s="233"/>
      <c r="L53" s="234"/>
    </row>
    <row r="54" spans="1:12" ht="25.5">
      <c r="A54" s="4" t="s">
        <v>39</v>
      </c>
      <c r="B54" s="4" t="s">
        <v>204</v>
      </c>
      <c r="C54" s="4" t="s">
        <v>469</v>
      </c>
      <c r="D54" s="67"/>
      <c r="E54" s="67"/>
      <c r="F54" s="67"/>
      <c r="G54" s="67"/>
      <c r="H54" s="67"/>
      <c r="I54" s="67"/>
      <c r="J54" s="67"/>
      <c r="K54" s="67"/>
      <c r="L54" s="69">
        <v>40000</v>
      </c>
    </row>
    <row r="55" spans="1:12" ht="14.25">
      <c r="A55" s="172" t="s">
        <v>67</v>
      </c>
      <c r="B55" s="231"/>
      <c r="C55" s="231"/>
      <c r="D55" s="231"/>
      <c r="E55" s="231"/>
      <c r="F55" s="231"/>
      <c r="G55" s="231"/>
      <c r="H55" s="231"/>
      <c r="I55" s="231"/>
      <c r="J55" s="231"/>
      <c r="K55" s="232"/>
      <c r="L55" s="30">
        <f>L49+L51+L52+L54</f>
        <v>280200</v>
      </c>
    </row>
    <row r="56" spans="1:12" ht="15.75">
      <c r="A56" s="183" t="s">
        <v>209</v>
      </c>
      <c r="B56" s="184"/>
      <c r="C56" s="184"/>
      <c r="D56" s="184"/>
      <c r="E56" s="184"/>
      <c r="F56" s="184"/>
      <c r="G56" s="184"/>
      <c r="H56" s="184"/>
      <c r="I56" s="184"/>
      <c r="J56" s="184"/>
      <c r="K56" s="184"/>
      <c r="L56" s="185"/>
    </row>
    <row r="57" spans="1:12" ht="25.5">
      <c r="A57" s="4" t="s">
        <v>10</v>
      </c>
      <c r="B57" s="4" t="s">
        <v>225</v>
      </c>
      <c r="C57" s="4" t="s">
        <v>226</v>
      </c>
      <c r="D57" s="52"/>
      <c r="E57" s="52"/>
      <c r="F57" s="52"/>
      <c r="G57" s="52"/>
      <c r="H57" s="52"/>
      <c r="I57" s="52"/>
      <c r="J57" s="52"/>
      <c r="K57" s="52"/>
      <c r="L57" s="28">
        <v>60000</v>
      </c>
    </row>
    <row r="58" spans="1:12" ht="15">
      <c r="A58" s="164" t="s">
        <v>67</v>
      </c>
      <c r="B58" s="216"/>
      <c r="C58" s="216"/>
      <c r="D58" s="216"/>
      <c r="E58" s="216"/>
      <c r="F58" s="216"/>
      <c r="G58" s="216"/>
      <c r="H58" s="216"/>
      <c r="I58" s="216"/>
      <c r="J58" s="216"/>
      <c r="K58" s="217"/>
      <c r="L58" s="30">
        <f>SUM(L57)</f>
        <v>60000</v>
      </c>
    </row>
    <row r="59" spans="1:12" ht="15.75">
      <c r="A59" s="183" t="s">
        <v>236</v>
      </c>
      <c r="B59" s="184"/>
      <c r="C59" s="184"/>
      <c r="D59" s="184"/>
      <c r="E59" s="184"/>
      <c r="F59" s="184"/>
      <c r="G59" s="184"/>
      <c r="H59" s="184"/>
      <c r="I59" s="184"/>
      <c r="J59" s="184"/>
      <c r="K59" s="184"/>
      <c r="L59" s="185"/>
    </row>
    <row r="60" spans="1:12" ht="15">
      <c r="A60" s="4" t="s">
        <v>10</v>
      </c>
      <c r="B60" s="4" t="s">
        <v>277</v>
      </c>
      <c r="C60" s="2"/>
      <c r="D60" s="52"/>
      <c r="E60" s="52"/>
      <c r="F60" s="52"/>
      <c r="G60" s="52"/>
      <c r="H60" s="52"/>
      <c r="I60" s="52"/>
      <c r="J60" s="52"/>
      <c r="K60" s="52"/>
      <c r="L60" s="55">
        <v>42000</v>
      </c>
    </row>
    <row r="61" spans="1:12" ht="25.5">
      <c r="A61" s="4" t="s">
        <v>14</v>
      </c>
      <c r="B61" s="4" t="s">
        <v>591</v>
      </c>
      <c r="C61" s="2"/>
      <c r="D61" s="52"/>
      <c r="E61" s="52"/>
      <c r="F61" s="52"/>
      <c r="G61" s="52"/>
      <c r="H61" s="52"/>
      <c r="I61" s="52"/>
      <c r="J61" s="52"/>
      <c r="K61" s="52"/>
      <c r="L61" s="55">
        <v>40000</v>
      </c>
    </row>
    <row r="62" spans="1:12" ht="14.25">
      <c r="A62" s="164" t="s">
        <v>67</v>
      </c>
      <c r="B62" s="189"/>
      <c r="C62" s="189"/>
      <c r="D62" s="189"/>
      <c r="E62" s="189"/>
      <c r="F62" s="189"/>
      <c r="G62" s="189"/>
      <c r="H62" s="189"/>
      <c r="I62" s="189"/>
      <c r="J62" s="189"/>
      <c r="K62" s="190"/>
      <c r="L62" s="56">
        <v>82000</v>
      </c>
    </row>
    <row r="63" spans="1:12" ht="15.75">
      <c r="A63" s="183" t="s">
        <v>250</v>
      </c>
      <c r="B63" s="184"/>
      <c r="C63" s="184"/>
      <c r="D63" s="184"/>
      <c r="E63" s="184"/>
      <c r="F63" s="184"/>
      <c r="G63" s="184"/>
      <c r="H63" s="184"/>
      <c r="I63" s="184"/>
      <c r="J63" s="184"/>
      <c r="K63" s="184"/>
      <c r="L63" s="185"/>
    </row>
    <row r="64" spans="1:12" ht="15">
      <c r="A64" s="108" t="s">
        <v>10</v>
      </c>
      <c r="B64" s="115" t="s">
        <v>592</v>
      </c>
      <c r="C64" s="115"/>
      <c r="D64" s="110"/>
      <c r="E64" s="110"/>
      <c r="F64" s="110"/>
      <c r="G64" s="110"/>
      <c r="H64" s="87"/>
      <c r="I64" s="87"/>
      <c r="J64" s="87"/>
      <c r="K64" s="87"/>
      <c r="L64" s="134">
        <v>1200</v>
      </c>
    </row>
    <row r="65" spans="1:12" s="7" customFormat="1" ht="15">
      <c r="A65" s="108" t="s">
        <v>14</v>
      </c>
      <c r="B65" s="115" t="s">
        <v>593</v>
      </c>
      <c r="C65" s="115"/>
      <c r="D65" s="110"/>
      <c r="E65" s="110"/>
      <c r="F65" s="110"/>
      <c r="G65" s="110"/>
      <c r="H65" s="110"/>
      <c r="I65" s="110"/>
      <c r="J65" s="110"/>
      <c r="K65" s="110"/>
      <c r="L65" s="134">
        <v>40000</v>
      </c>
    </row>
    <row r="66" spans="1:12" s="7" customFormat="1" ht="15">
      <c r="A66" s="108" t="s">
        <v>37</v>
      </c>
      <c r="B66" s="115" t="s">
        <v>594</v>
      </c>
      <c r="C66" s="115"/>
      <c r="D66" s="110"/>
      <c r="E66" s="110"/>
      <c r="F66" s="110"/>
      <c r="G66" s="110"/>
      <c r="H66" s="110"/>
      <c r="I66" s="110"/>
      <c r="J66" s="110"/>
      <c r="K66" s="110"/>
      <c r="L66" s="134">
        <v>70000</v>
      </c>
    </row>
    <row r="67" spans="1:12" ht="15" customHeight="1">
      <c r="A67" s="212" t="s">
        <v>67</v>
      </c>
      <c r="B67" s="235"/>
      <c r="C67" s="235"/>
      <c r="D67" s="235"/>
      <c r="E67" s="235"/>
      <c r="F67" s="235"/>
      <c r="G67" s="235"/>
      <c r="H67" s="235"/>
      <c r="I67" s="235"/>
      <c r="J67" s="235"/>
      <c r="K67" s="236"/>
      <c r="L67" s="135">
        <v>111200</v>
      </c>
    </row>
    <row r="68" spans="1:12" ht="15.75">
      <c r="A68" s="183" t="s">
        <v>251</v>
      </c>
      <c r="B68" s="184"/>
      <c r="C68" s="184"/>
      <c r="D68" s="184"/>
      <c r="E68" s="184"/>
      <c r="F68" s="184"/>
      <c r="G68" s="184"/>
      <c r="H68" s="184"/>
      <c r="I68" s="184"/>
      <c r="J68" s="184"/>
      <c r="K68" s="184"/>
      <c r="L68" s="185"/>
    </row>
    <row r="69" spans="1:12" ht="25.5">
      <c r="A69" s="4" t="s">
        <v>10</v>
      </c>
      <c r="B69" s="4" t="s">
        <v>275</v>
      </c>
      <c r="C69" s="4" t="s">
        <v>276</v>
      </c>
      <c r="D69" s="4"/>
      <c r="E69" s="53"/>
      <c r="F69" s="4"/>
      <c r="G69" s="53"/>
      <c r="H69" s="4"/>
      <c r="I69" s="53"/>
      <c r="J69" s="53"/>
      <c r="K69" s="53"/>
      <c r="L69" s="55">
        <v>80000</v>
      </c>
    </row>
    <row r="70" spans="1:12" ht="15">
      <c r="A70" s="4" t="s">
        <v>14</v>
      </c>
      <c r="B70" s="4" t="s">
        <v>277</v>
      </c>
      <c r="C70" s="4"/>
      <c r="D70" s="53"/>
      <c r="E70" s="4"/>
      <c r="F70" s="53"/>
      <c r="G70" s="53"/>
      <c r="H70" s="53"/>
      <c r="I70" s="53"/>
      <c r="J70" s="53"/>
      <c r="K70" s="4"/>
      <c r="L70" s="55">
        <v>70000</v>
      </c>
    </row>
    <row r="71" spans="1:12" ht="14.25" customHeight="1">
      <c r="A71" s="164" t="s">
        <v>67</v>
      </c>
      <c r="B71" s="241"/>
      <c r="C71" s="241"/>
      <c r="D71" s="241"/>
      <c r="E71" s="241"/>
      <c r="F71" s="241"/>
      <c r="G71" s="241"/>
      <c r="H71" s="241"/>
      <c r="I71" s="241"/>
      <c r="J71" s="241"/>
      <c r="K71" s="242"/>
      <c r="L71" s="56">
        <v>150000</v>
      </c>
    </row>
    <row r="72" spans="1:12" ht="15.75">
      <c r="A72" s="183" t="s">
        <v>281</v>
      </c>
      <c r="B72" s="184"/>
      <c r="C72" s="184"/>
      <c r="D72" s="184"/>
      <c r="E72" s="184"/>
      <c r="F72" s="184"/>
      <c r="G72" s="184"/>
      <c r="H72" s="184"/>
      <c r="I72" s="184"/>
      <c r="J72" s="184"/>
      <c r="K72" s="184"/>
      <c r="L72" s="185"/>
    </row>
    <row r="73" spans="1:12" ht="25.5">
      <c r="A73" s="4" t="s">
        <v>356</v>
      </c>
      <c r="B73" s="4" t="s">
        <v>366</v>
      </c>
      <c r="C73" s="4"/>
      <c r="D73" s="53"/>
      <c r="E73" s="53"/>
      <c r="F73" s="53"/>
      <c r="G73" s="53"/>
      <c r="H73" s="53"/>
      <c r="I73" s="53"/>
      <c r="J73" s="12"/>
      <c r="K73" s="12"/>
      <c r="L73" s="28">
        <v>5000</v>
      </c>
    </row>
    <row r="74" spans="1:12" s="7" customFormat="1" ht="15">
      <c r="A74" s="164" t="s">
        <v>368</v>
      </c>
      <c r="B74" s="186"/>
      <c r="C74" s="186"/>
      <c r="D74" s="186"/>
      <c r="E74" s="186"/>
      <c r="F74" s="186"/>
      <c r="G74" s="186"/>
      <c r="H74" s="186"/>
      <c r="I74" s="186"/>
      <c r="J74" s="186"/>
      <c r="K74" s="186"/>
      <c r="L74" s="187"/>
    </row>
    <row r="75" spans="1:12" s="7" customFormat="1" ht="25.5">
      <c r="A75" s="4"/>
      <c r="B75" s="4" t="s">
        <v>367</v>
      </c>
      <c r="C75" s="4"/>
      <c r="D75" s="53"/>
      <c r="E75" s="53"/>
      <c r="F75" s="53"/>
      <c r="G75" s="53"/>
      <c r="H75" s="53"/>
      <c r="I75" s="53"/>
      <c r="J75" s="12"/>
      <c r="K75" s="12"/>
      <c r="L75" s="28">
        <v>50000</v>
      </c>
    </row>
    <row r="76" spans="1:12" s="7" customFormat="1" ht="14.25">
      <c r="A76" s="164" t="s">
        <v>369</v>
      </c>
      <c r="B76" s="195"/>
      <c r="C76" s="195"/>
      <c r="D76" s="195"/>
      <c r="E76" s="195"/>
      <c r="F76" s="195"/>
      <c r="G76" s="195"/>
      <c r="H76" s="195"/>
      <c r="I76" s="195"/>
      <c r="J76" s="195"/>
      <c r="K76" s="195"/>
      <c r="L76" s="196"/>
    </row>
    <row r="77" spans="1:12" s="7" customFormat="1" ht="25.5">
      <c r="A77" s="4"/>
      <c r="B77" s="4" t="s">
        <v>370</v>
      </c>
      <c r="C77" s="4"/>
      <c r="D77" s="53"/>
      <c r="E77" s="53"/>
      <c r="F77" s="4"/>
      <c r="G77" s="4"/>
      <c r="H77" s="53"/>
      <c r="I77" s="53"/>
      <c r="J77" s="37"/>
      <c r="K77" s="37"/>
      <c r="L77" s="28">
        <v>100000</v>
      </c>
    </row>
    <row r="78" spans="1:12" s="7" customFormat="1" ht="14.25">
      <c r="A78" s="163" t="s">
        <v>67</v>
      </c>
      <c r="B78" s="195"/>
      <c r="C78" s="195"/>
      <c r="D78" s="195"/>
      <c r="E78" s="195"/>
      <c r="F78" s="195"/>
      <c r="G78" s="195"/>
      <c r="H78" s="195"/>
      <c r="I78" s="195"/>
      <c r="J78" s="195"/>
      <c r="K78" s="196"/>
      <c r="L78" s="30">
        <f>L73+L75+L77</f>
        <v>155000</v>
      </c>
    </row>
    <row r="79" spans="1:12" ht="15.75">
      <c r="A79" s="183" t="s">
        <v>282</v>
      </c>
      <c r="B79" s="184"/>
      <c r="C79" s="184"/>
      <c r="D79" s="184"/>
      <c r="E79" s="184"/>
      <c r="F79" s="184"/>
      <c r="G79" s="184"/>
      <c r="H79" s="184"/>
      <c r="I79" s="184"/>
      <c r="J79" s="184"/>
      <c r="K79" s="184"/>
      <c r="L79" s="185"/>
    </row>
    <row r="80" spans="1:12" ht="38.25">
      <c r="A80" s="4" t="s">
        <v>10</v>
      </c>
      <c r="B80" s="4" t="s">
        <v>285</v>
      </c>
      <c r="C80" s="4"/>
      <c r="D80" s="52"/>
      <c r="E80" s="52"/>
      <c r="F80" s="52"/>
      <c r="G80" s="52"/>
      <c r="H80" s="52"/>
      <c r="I80" s="52"/>
      <c r="J80" s="52"/>
      <c r="K80" s="52"/>
      <c r="L80" s="55">
        <v>10000</v>
      </c>
    </row>
    <row r="81" spans="1:12" ht="15">
      <c r="A81" s="4" t="s">
        <v>14</v>
      </c>
      <c r="B81" s="4" t="s">
        <v>286</v>
      </c>
      <c r="C81" s="4"/>
      <c r="D81" s="52"/>
      <c r="E81" s="52"/>
      <c r="F81" s="52"/>
      <c r="G81" s="52"/>
      <c r="H81" s="52"/>
      <c r="I81" s="52"/>
      <c r="J81" s="52"/>
      <c r="K81" s="52"/>
      <c r="L81" s="55">
        <v>27000</v>
      </c>
    </row>
    <row r="82" spans="1:12" ht="15">
      <c r="A82" s="4" t="s">
        <v>37</v>
      </c>
      <c r="B82" s="4" t="s">
        <v>287</v>
      </c>
      <c r="C82" s="4"/>
      <c r="D82" s="52"/>
      <c r="E82" s="52"/>
      <c r="F82" s="52"/>
      <c r="G82" s="52"/>
      <c r="H82" s="52"/>
      <c r="I82" s="52"/>
      <c r="J82" s="52"/>
      <c r="K82" s="52"/>
      <c r="L82" s="55">
        <v>100000</v>
      </c>
    </row>
    <row r="83" spans="1:12" ht="15" customHeight="1">
      <c r="A83" s="164" t="s">
        <v>67</v>
      </c>
      <c r="B83" s="216"/>
      <c r="C83" s="216"/>
      <c r="D83" s="216"/>
      <c r="E83" s="216"/>
      <c r="F83" s="216"/>
      <c r="G83" s="216"/>
      <c r="H83" s="216"/>
      <c r="I83" s="216"/>
      <c r="J83" s="216"/>
      <c r="K83" s="217"/>
      <c r="L83" s="56">
        <v>137000</v>
      </c>
    </row>
    <row r="84" spans="1:12" ht="15.75">
      <c r="A84" s="183" t="s">
        <v>289</v>
      </c>
      <c r="B84" s="184"/>
      <c r="C84" s="184"/>
      <c r="D84" s="184"/>
      <c r="E84" s="184"/>
      <c r="F84" s="184"/>
      <c r="G84" s="184"/>
      <c r="H84" s="184"/>
      <c r="I84" s="184"/>
      <c r="J84" s="184"/>
      <c r="K84" s="184"/>
      <c r="L84" s="185"/>
    </row>
    <row r="85" spans="1:12" ht="15">
      <c r="A85" s="4" t="s">
        <v>10</v>
      </c>
      <c r="B85" s="4" t="s">
        <v>314</v>
      </c>
      <c r="C85" s="4"/>
      <c r="D85" s="53"/>
      <c r="E85" s="53"/>
      <c r="F85" s="53"/>
      <c r="G85" s="53"/>
      <c r="H85" s="53"/>
      <c r="I85" s="53"/>
      <c r="J85" s="53"/>
      <c r="K85" s="53"/>
      <c r="L85" s="28">
        <v>140000</v>
      </c>
    </row>
    <row r="86" spans="1:12" ht="25.5">
      <c r="A86" s="4" t="s">
        <v>14</v>
      </c>
      <c r="B86" s="4" t="s">
        <v>315</v>
      </c>
      <c r="C86" s="4" t="s">
        <v>316</v>
      </c>
      <c r="D86" s="53"/>
      <c r="E86" s="53"/>
      <c r="F86" s="53"/>
      <c r="G86" s="53"/>
      <c r="H86" s="53"/>
      <c r="I86" s="53"/>
      <c r="J86" s="53"/>
      <c r="K86" s="53"/>
      <c r="L86" s="28">
        <v>30000</v>
      </c>
    </row>
    <row r="87" spans="1:12" ht="25.5">
      <c r="A87" s="4" t="s">
        <v>37</v>
      </c>
      <c r="B87" s="4" t="s">
        <v>317</v>
      </c>
      <c r="C87" s="4" t="s">
        <v>318</v>
      </c>
      <c r="D87" s="53"/>
      <c r="E87" s="53"/>
      <c r="F87" s="53"/>
      <c r="G87" s="53"/>
      <c r="H87" s="53"/>
      <c r="I87" s="53"/>
      <c r="J87" s="53"/>
      <c r="K87" s="53"/>
      <c r="L87" s="28">
        <v>300000</v>
      </c>
    </row>
    <row r="88" spans="1:12" ht="14.25">
      <c r="A88" s="164" t="s">
        <v>67</v>
      </c>
      <c r="B88" s="179"/>
      <c r="C88" s="179"/>
      <c r="D88" s="179"/>
      <c r="E88" s="179"/>
      <c r="F88" s="179"/>
      <c r="G88" s="179"/>
      <c r="H88" s="179"/>
      <c r="I88" s="179"/>
      <c r="J88" s="179"/>
      <c r="K88" s="180"/>
      <c r="L88" s="30">
        <f>SUM(L85:L87)</f>
        <v>470000</v>
      </c>
    </row>
    <row r="89" spans="1:12" ht="15.75">
      <c r="A89" s="183" t="s">
        <v>327</v>
      </c>
      <c r="B89" s="184"/>
      <c r="C89" s="184"/>
      <c r="D89" s="184"/>
      <c r="E89" s="184"/>
      <c r="F89" s="184"/>
      <c r="G89" s="184"/>
      <c r="H89" s="184"/>
      <c r="I89" s="184"/>
      <c r="J89" s="184"/>
      <c r="K89" s="184"/>
      <c r="L89" s="185"/>
    </row>
    <row r="90" spans="1:12" ht="38.25">
      <c r="A90" s="4" t="s">
        <v>10</v>
      </c>
      <c r="B90" s="4" t="s">
        <v>337</v>
      </c>
      <c r="C90" s="4"/>
      <c r="D90" s="4"/>
      <c r="E90" s="53"/>
      <c r="F90" s="53"/>
      <c r="G90" s="53"/>
      <c r="H90" s="53"/>
      <c r="I90" s="53"/>
      <c r="J90" s="53"/>
      <c r="K90" s="53"/>
      <c r="L90" s="28">
        <v>23345.13</v>
      </c>
    </row>
    <row r="91" spans="1:12" ht="25.5">
      <c r="A91" s="4" t="s">
        <v>14</v>
      </c>
      <c r="B91" s="4" t="s">
        <v>336</v>
      </c>
      <c r="C91" s="4"/>
      <c r="D91" s="53"/>
      <c r="E91" s="53"/>
      <c r="F91" s="53"/>
      <c r="G91" s="53"/>
      <c r="H91" s="53"/>
      <c r="I91" s="53"/>
      <c r="J91" s="53"/>
      <c r="K91" s="53"/>
      <c r="L91" s="28">
        <v>0</v>
      </c>
    </row>
    <row r="92" spans="1:12" ht="15">
      <c r="A92" s="4" t="s">
        <v>37</v>
      </c>
      <c r="B92" s="4" t="s">
        <v>338</v>
      </c>
      <c r="C92" s="4"/>
      <c r="D92" s="80"/>
      <c r="E92" s="80"/>
      <c r="F92" s="53"/>
      <c r="G92" s="53"/>
      <c r="H92" s="53"/>
      <c r="I92" s="53"/>
      <c r="J92" s="53"/>
      <c r="K92" s="53"/>
      <c r="L92" s="28">
        <v>500000</v>
      </c>
    </row>
    <row r="93" spans="1:12" ht="14.25">
      <c r="A93" s="164" t="s">
        <v>67</v>
      </c>
      <c r="B93" s="179"/>
      <c r="C93" s="179"/>
      <c r="D93" s="179"/>
      <c r="E93" s="179"/>
      <c r="F93" s="179"/>
      <c r="G93" s="179"/>
      <c r="H93" s="179"/>
      <c r="I93" s="179"/>
      <c r="J93" s="179"/>
      <c r="K93" s="180"/>
      <c r="L93" s="30">
        <f>SUM(L90:L92)</f>
        <v>523345.13</v>
      </c>
    </row>
    <row r="94" ht="15.75" thickBot="1"/>
    <row r="95" spans="1:3" ht="19.5" thickBot="1">
      <c r="A95" s="13" t="s">
        <v>1</v>
      </c>
      <c r="B95" s="14" t="s">
        <v>33</v>
      </c>
      <c r="C95" s="14" t="s">
        <v>34</v>
      </c>
    </row>
    <row r="96" spans="1:3" ht="19.5" thickBot="1">
      <c r="A96" s="15" t="s">
        <v>10</v>
      </c>
      <c r="B96" s="16" t="s">
        <v>35</v>
      </c>
      <c r="C96" s="17">
        <f>L10</f>
        <v>700000</v>
      </c>
    </row>
    <row r="97" spans="1:3" ht="19.5" thickBot="1">
      <c r="A97" s="15" t="s">
        <v>14</v>
      </c>
      <c r="B97" s="16" t="s">
        <v>36</v>
      </c>
      <c r="C97" s="17">
        <f>L15</f>
        <v>69400</v>
      </c>
    </row>
    <row r="98" spans="1:3" ht="19.5" thickBot="1">
      <c r="A98" s="15" t="s">
        <v>37</v>
      </c>
      <c r="B98" s="16" t="s">
        <v>38</v>
      </c>
      <c r="C98" s="17">
        <f>L24</f>
        <v>134110</v>
      </c>
    </row>
    <row r="99" spans="1:3" ht="19.5" thickBot="1">
      <c r="A99" s="15" t="s">
        <v>39</v>
      </c>
      <c r="B99" s="16" t="s">
        <v>40</v>
      </c>
      <c r="C99" s="17">
        <f>L28</f>
        <v>170000</v>
      </c>
    </row>
    <row r="100" spans="1:3" ht="19.5" thickBot="1">
      <c r="A100" s="15" t="s">
        <v>41</v>
      </c>
      <c r="B100" s="16" t="s">
        <v>42</v>
      </c>
      <c r="C100" s="17">
        <f>L31</f>
        <v>30000</v>
      </c>
    </row>
    <row r="101" spans="1:3" ht="19.5" thickBot="1">
      <c r="A101" s="15" t="s">
        <v>43</v>
      </c>
      <c r="B101" s="16" t="s">
        <v>44</v>
      </c>
      <c r="C101" s="17">
        <f>L36</f>
        <v>250000</v>
      </c>
    </row>
    <row r="102" spans="1:3" ht="19.5" thickBot="1">
      <c r="A102" s="15" t="s">
        <v>45</v>
      </c>
      <c r="B102" s="16" t="s">
        <v>46</v>
      </c>
      <c r="C102" s="17">
        <f>L42</f>
        <v>278000</v>
      </c>
    </row>
    <row r="103" spans="1:3" ht="19.5" thickBot="1">
      <c r="A103" s="15" t="s">
        <v>47</v>
      </c>
      <c r="B103" s="16" t="s">
        <v>48</v>
      </c>
      <c r="C103" s="17">
        <f>L46</f>
        <v>500000</v>
      </c>
    </row>
    <row r="104" spans="1:3" ht="19.5" thickBot="1">
      <c r="A104" s="15" t="s">
        <v>49</v>
      </c>
      <c r="B104" s="16" t="s">
        <v>50</v>
      </c>
      <c r="C104" s="17">
        <f>L55</f>
        <v>280200</v>
      </c>
    </row>
    <row r="105" spans="1:3" ht="19.5" thickBot="1">
      <c r="A105" s="15" t="s">
        <v>51</v>
      </c>
      <c r="B105" s="16" t="s">
        <v>52</v>
      </c>
      <c r="C105" s="17">
        <f>L58</f>
        <v>60000</v>
      </c>
    </row>
    <row r="106" spans="1:3" ht="19.5" thickBot="1">
      <c r="A106" s="15" t="s">
        <v>53</v>
      </c>
      <c r="B106" s="16" t="s">
        <v>54</v>
      </c>
      <c r="C106" s="17">
        <f>L62</f>
        <v>82000</v>
      </c>
    </row>
    <row r="107" spans="1:3" ht="19.5" thickBot="1">
      <c r="A107" s="15" t="s">
        <v>55</v>
      </c>
      <c r="B107" s="16" t="s">
        <v>56</v>
      </c>
      <c r="C107" s="17">
        <f>L67</f>
        <v>111200</v>
      </c>
    </row>
    <row r="108" spans="1:3" ht="19.5" thickBot="1">
      <c r="A108" s="15" t="s">
        <v>57</v>
      </c>
      <c r="B108" s="16" t="s">
        <v>58</v>
      </c>
      <c r="C108" s="17">
        <f>L71</f>
        <v>150000</v>
      </c>
    </row>
    <row r="109" spans="1:3" ht="19.5" thickBot="1">
      <c r="A109" s="15" t="s">
        <v>59</v>
      </c>
      <c r="B109" s="16" t="s">
        <v>60</v>
      </c>
      <c r="C109" s="17">
        <f>L78</f>
        <v>155000</v>
      </c>
    </row>
    <row r="110" spans="1:3" ht="37.5" customHeight="1" thickBot="1">
      <c r="A110" s="15" t="s">
        <v>61</v>
      </c>
      <c r="B110" s="16" t="s">
        <v>62</v>
      </c>
      <c r="C110" s="17">
        <f>L83</f>
        <v>137000</v>
      </c>
    </row>
    <row r="111" spans="1:3" ht="19.5" thickBot="1">
      <c r="A111" s="15" t="s">
        <v>63</v>
      </c>
      <c r="B111" s="16" t="s">
        <v>64</v>
      </c>
      <c r="C111" s="17">
        <f>L88</f>
        <v>470000</v>
      </c>
    </row>
    <row r="112" spans="1:3" ht="19.5" thickBot="1">
      <c r="A112" s="18" t="s">
        <v>65</v>
      </c>
      <c r="B112" s="19" t="s">
        <v>66</v>
      </c>
      <c r="C112" s="20">
        <f>L93</f>
        <v>523345.13</v>
      </c>
    </row>
    <row r="113" spans="1:3" ht="18.75" thickBot="1">
      <c r="A113" s="21"/>
      <c r="B113" s="22" t="s">
        <v>67</v>
      </c>
      <c r="C113" s="23">
        <f>SUM(C96:C112)</f>
        <v>4100255.13</v>
      </c>
    </row>
  </sheetData>
  <sheetProtection password="C031" sheet="1" formatCells="0" formatColumns="0" formatRows="0" insertColumns="0" insertRows="0" insertHyperlinks="0" deleteColumns="0" deleteRows="0" sort="0" autoFilter="0" pivotTables="0"/>
  <mergeCells count="45">
    <mergeCell ref="D4:G4"/>
    <mergeCell ref="A10:K10"/>
    <mergeCell ref="A89:L89"/>
    <mergeCell ref="A93:K93"/>
    <mergeCell ref="A63:L63"/>
    <mergeCell ref="A71:K71"/>
    <mergeCell ref="A72:L72"/>
    <mergeCell ref="A79:L79"/>
    <mergeCell ref="A68:L68"/>
    <mergeCell ref="A74:L74"/>
    <mergeCell ref="A76:L76"/>
    <mergeCell ref="A78:K78"/>
    <mergeCell ref="A32:L32"/>
    <mergeCell ref="A36:K36"/>
    <mergeCell ref="A59:L59"/>
    <mergeCell ref="A37:L37"/>
    <mergeCell ref="A62:K62"/>
    <mergeCell ref="A3:A5"/>
    <mergeCell ref="A24:K24"/>
    <mergeCell ref="A88:K88"/>
    <mergeCell ref="B3:B5"/>
    <mergeCell ref="A83:K83"/>
    <mergeCell ref="A84:L84"/>
    <mergeCell ref="A6:L6"/>
    <mergeCell ref="A55:K55"/>
    <mergeCell ref="A56:L56"/>
    <mergeCell ref="A58:K58"/>
    <mergeCell ref="C3:C5"/>
    <mergeCell ref="D3:K3"/>
    <mergeCell ref="L3:L5"/>
    <mergeCell ref="A48:L48"/>
    <mergeCell ref="A50:L50"/>
    <mergeCell ref="H4:K4"/>
    <mergeCell ref="A29:L29"/>
    <mergeCell ref="A43:L43"/>
    <mergeCell ref="A11:L11"/>
    <mergeCell ref="A15:K15"/>
    <mergeCell ref="A25:L25"/>
    <mergeCell ref="A28:K28"/>
    <mergeCell ref="A53:L53"/>
    <mergeCell ref="A46:K46"/>
    <mergeCell ref="A47:L47"/>
    <mergeCell ref="A67:K67"/>
    <mergeCell ref="A42:K42"/>
    <mergeCell ref="A31:K31"/>
  </mergeCells>
  <printOptions/>
  <pageMargins left="0.7086614173228347" right="0.7086614173228347" top="0.7480314960629921" bottom="0.49" header="0.31496062992125984" footer="0.31496062992125984"/>
  <pageSetup horizontalDpi="600" verticalDpi="600" orientation="landscape" paperSize="9" scale="65" r:id="rId1"/>
  <rowBreaks count="3" manualBreakCount="3">
    <brk id="24" max="255" man="1"/>
    <brk id="55" max="255" man="1"/>
    <brk id="94" max="255" man="1"/>
  </rowBreaks>
</worksheet>
</file>

<file path=xl/worksheets/sheet5.xml><?xml version="1.0" encoding="utf-8"?>
<worksheet xmlns="http://schemas.openxmlformats.org/spreadsheetml/2006/main" xmlns:r="http://schemas.openxmlformats.org/officeDocument/2006/relationships">
  <dimension ref="A1:L94"/>
  <sheetViews>
    <sheetView zoomScale="60" zoomScaleNormal="60" zoomScalePageLayoutView="0" workbookViewId="0" topLeftCell="A66">
      <selection activeCell="A64" sqref="A64:L65"/>
    </sheetView>
  </sheetViews>
  <sheetFormatPr defaultColWidth="8.796875" defaultRowHeight="14.25"/>
  <cols>
    <col min="1" max="1" width="5.69921875" style="35" customWidth="1"/>
    <col min="2" max="2" width="58.09765625" style="0" customWidth="1"/>
    <col min="3" max="3" width="49.59765625" style="0" customWidth="1"/>
    <col min="4" max="11" width="5.59765625" style="0" customWidth="1"/>
    <col min="12" max="12" width="16.3984375" style="29" customWidth="1"/>
  </cols>
  <sheetData>
    <row r="1" spans="1:12" s="100" customFormat="1" ht="15.75">
      <c r="A1" s="101" t="s">
        <v>23</v>
      </c>
      <c r="L1" s="99"/>
    </row>
    <row r="3" spans="1:12" ht="15">
      <c r="A3" s="197" t="s">
        <v>1</v>
      </c>
      <c r="B3" s="198"/>
      <c r="C3" s="198" t="s">
        <v>2</v>
      </c>
      <c r="D3" s="201" t="s">
        <v>3</v>
      </c>
      <c r="E3" s="202"/>
      <c r="F3" s="202"/>
      <c r="G3" s="202"/>
      <c r="H3" s="202"/>
      <c r="I3" s="202"/>
      <c r="J3" s="202"/>
      <c r="K3" s="203"/>
      <c r="L3" s="222" t="s">
        <v>11</v>
      </c>
    </row>
    <row r="4" spans="1:12" ht="15">
      <c r="A4" s="191"/>
      <c r="B4" s="199"/>
      <c r="C4" s="199"/>
      <c r="D4" s="201">
        <v>2012</v>
      </c>
      <c r="E4" s="202"/>
      <c r="F4" s="202"/>
      <c r="G4" s="203"/>
      <c r="H4" s="201">
        <v>2013</v>
      </c>
      <c r="I4" s="202"/>
      <c r="J4" s="202"/>
      <c r="K4" s="203"/>
      <c r="L4" s="223"/>
    </row>
    <row r="5" spans="1:12" ht="15.75">
      <c r="A5" s="153"/>
      <c r="B5" s="200"/>
      <c r="C5" s="200"/>
      <c r="D5" s="1" t="s">
        <v>4</v>
      </c>
      <c r="E5" s="1" t="s">
        <v>5</v>
      </c>
      <c r="F5" s="1" t="s">
        <v>6</v>
      </c>
      <c r="G5" s="1" t="s">
        <v>7</v>
      </c>
      <c r="H5" s="1" t="s">
        <v>4</v>
      </c>
      <c r="I5" s="1" t="s">
        <v>5</v>
      </c>
      <c r="J5" s="1" t="s">
        <v>6</v>
      </c>
      <c r="K5" s="1" t="s">
        <v>7</v>
      </c>
      <c r="L5" s="224"/>
    </row>
    <row r="6" spans="1:12" ht="15.75">
      <c r="A6" s="211" t="s">
        <v>8</v>
      </c>
      <c r="B6" s="202"/>
      <c r="C6" s="202"/>
      <c r="D6" s="202"/>
      <c r="E6" s="202"/>
      <c r="F6" s="202"/>
      <c r="G6" s="202"/>
      <c r="H6" s="202"/>
      <c r="I6" s="202"/>
      <c r="J6" s="202"/>
      <c r="K6" s="202"/>
      <c r="L6" s="203"/>
    </row>
    <row r="7" spans="1:12" s="7" customFormat="1" ht="25.5">
      <c r="A7" s="96" t="s">
        <v>10</v>
      </c>
      <c r="B7" s="95" t="s">
        <v>381</v>
      </c>
      <c r="C7" s="87"/>
      <c r="D7" s="12"/>
      <c r="E7" s="12"/>
      <c r="F7" s="12"/>
      <c r="G7" s="12"/>
      <c r="H7" s="12"/>
      <c r="I7" s="12"/>
      <c r="J7" s="12"/>
      <c r="K7" s="12"/>
      <c r="L7" s="86">
        <v>800000</v>
      </c>
    </row>
    <row r="8" spans="1:12" s="7" customFormat="1" ht="25.5">
      <c r="A8" s="96" t="s">
        <v>14</v>
      </c>
      <c r="B8" s="95" t="s">
        <v>406</v>
      </c>
      <c r="C8" s="87"/>
      <c r="D8" s="12"/>
      <c r="E8" s="12"/>
      <c r="F8" s="12"/>
      <c r="G8" s="12"/>
      <c r="H8" s="12"/>
      <c r="I8" s="12"/>
      <c r="J8" s="12"/>
      <c r="K8" s="12"/>
      <c r="L8" s="86">
        <v>200000</v>
      </c>
    </row>
    <row r="9" spans="1:12" ht="15">
      <c r="A9" s="212" t="s">
        <v>67</v>
      </c>
      <c r="B9" s="216"/>
      <c r="C9" s="216"/>
      <c r="D9" s="216"/>
      <c r="E9" s="216"/>
      <c r="F9" s="216"/>
      <c r="G9" s="216"/>
      <c r="H9" s="216"/>
      <c r="I9" s="216"/>
      <c r="J9" s="216"/>
      <c r="K9" s="217"/>
      <c r="L9" s="89">
        <f>SUM(L7:L8)</f>
        <v>1000000</v>
      </c>
    </row>
    <row r="10" spans="1:12" ht="15">
      <c r="A10" s="207" t="s">
        <v>12</v>
      </c>
      <c r="B10" s="202"/>
      <c r="C10" s="202"/>
      <c r="D10" s="202"/>
      <c r="E10" s="202"/>
      <c r="F10" s="202"/>
      <c r="G10" s="202"/>
      <c r="H10" s="202"/>
      <c r="I10" s="202"/>
      <c r="J10" s="202"/>
      <c r="K10" s="202"/>
      <c r="L10" s="203"/>
    </row>
    <row r="11" spans="1:12" ht="51">
      <c r="A11" s="3" t="s">
        <v>10</v>
      </c>
      <c r="B11" s="4" t="s">
        <v>24</v>
      </c>
      <c r="C11" s="4" t="s">
        <v>28</v>
      </c>
      <c r="D11" s="75"/>
      <c r="E11" s="75"/>
      <c r="F11" s="75"/>
      <c r="G11" s="75"/>
      <c r="H11" s="75"/>
      <c r="I11" s="71"/>
      <c r="J11" s="71"/>
      <c r="K11" s="71"/>
      <c r="L11" s="55">
        <v>87000</v>
      </c>
    </row>
    <row r="12" spans="1:12" ht="51">
      <c r="A12" s="3" t="s">
        <v>14</v>
      </c>
      <c r="B12" s="4" t="s">
        <v>595</v>
      </c>
      <c r="C12" s="4" t="s">
        <v>25</v>
      </c>
      <c r="D12" s="75"/>
      <c r="E12" s="75"/>
      <c r="F12" s="75"/>
      <c r="G12" s="75"/>
      <c r="H12" s="75"/>
      <c r="I12" s="75"/>
      <c r="J12" s="75"/>
      <c r="K12" s="75"/>
      <c r="L12" s="55">
        <v>40000</v>
      </c>
    </row>
    <row r="13" spans="1:12" ht="51">
      <c r="A13" s="3" t="s">
        <v>37</v>
      </c>
      <c r="B13" s="4" t="s">
        <v>411</v>
      </c>
      <c r="C13" s="3" t="s">
        <v>26</v>
      </c>
      <c r="D13" s="75"/>
      <c r="E13" s="75"/>
      <c r="F13" s="75"/>
      <c r="G13" s="75"/>
      <c r="H13" s="75"/>
      <c r="I13" s="75"/>
      <c r="J13" s="75"/>
      <c r="K13" s="75"/>
      <c r="L13" s="55">
        <v>234000</v>
      </c>
    </row>
    <row r="14" spans="1:12" ht="38.25">
      <c r="A14" s="3" t="s">
        <v>39</v>
      </c>
      <c r="B14" s="4" t="s">
        <v>27</v>
      </c>
      <c r="C14" s="35">
        <v>1</v>
      </c>
      <c r="D14" s="71"/>
      <c r="E14" s="75"/>
      <c r="F14" s="75"/>
      <c r="G14" s="75"/>
      <c r="H14" s="263"/>
      <c r="I14" s="263"/>
      <c r="J14" s="263"/>
      <c r="K14" s="263"/>
      <c r="L14" s="55">
        <v>77000</v>
      </c>
    </row>
    <row r="15" spans="1:12" ht="318.75">
      <c r="A15" s="3" t="s">
        <v>41</v>
      </c>
      <c r="B15" s="4" t="s">
        <v>596</v>
      </c>
      <c r="C15" s="4" t="s">
        <v>597</v>
      </c>
      <c r="D15" s="75"/>
      <c r="E15" s="75"/>
      <c r="F15" s="75"/>
      <c r="G15" s="75"/>
      <c r="H15" s="75"/>
      <c r="I15" s="75"/>
      <c r="J15" s="75"/>
      <c r="K15" s="75"/>
      <c r="L15" s="55">
        <v>770000</v>
      </c>
    </row>
    <row r="16" spans="1:12" ht="14.25">
      <c r="A16" s="172" t="s">
        <v>67</v>
      </c>
      <c r="B16" s="264"/>
      <c r="C16" s="264"/>
      <c r="D16" s="264"/>
      <c r="E16" s="264"/>
      <c r="F16" s="264"/>
      <c r="G16" s="264"/>
      <c r="H16" s="264"/>
      <c r="I16" s="264"/>
      <c r="J16" s="264"/>
      <c r="K16" s="265"/>
      <c r="L16" s="56">
        <v>1208000</v>
      </c>
    </row>
    <row r="17" spans="1:12" s="7" customFormat="1" ht="15.75">
      <c r="A17" s="43" t="s">
        <v>99</v>
      </c>
      <c r="B17" s="44"/>
      <c r="C17" s="47"/>
      <c r="D17" s="44"/>
      <c r="E17" s="44"/>
      <c r="F17" s="44"/>
      <c r="G17" s="44"/>
      <c r="H17" s="44"/>
      <c r="I17" s="44"/>
      <c r="J17" s="44"/>
      <c r="K17" s="44"/>
      <c r="L17" s="45"/>
    </row>
    <row r="18" spans="1:12" s="7" customFormat="1" ht="39" customHeight="1">
      <c r="A18" s="4" t="s">
        <v>10</v>
      </c>
      <c r="B18" s="117" t="s">
        <v>445</v>
      </c>
      <c r="C18" s="117" t="s">
        <v>446</v>
      </c>
      <c r="D18" s="63"/>
      <c r="E18" s="63"/>
      <c r="F18" s="63"/>
      <c r="G18" s="63"/>
      <c r="H18" s="63"/>
      <c r="I18" s="63"/>
      <c r="J18" s="63"/>
      <c r="K18" s="63"/>
      <c r="L18" s="28">
        <v>30400</v>
      </c>
    </row>
    <row r="19" spans="1:12" s="7" customFormat="1" ht="76.5">
      <c r="A19" s="4" t="s">
        <v>14</v>
      </c>
      <c r="B19" s="4" t="s">
        <v>155</v>
      </c>
      <c r="C19" s="4" t="s">
        <v>447</v>
      </c>
      <c r="D19" s="63"/>
      <c r="E19" s="63"/>
      <c r="F19" s="63"/>
      <c r="G19" s="63"/>
      <c r="H19" s="63"/>
      <c r="I19" s="63"/>
      <c r="J19" s="63"/>
      <c r="K19" s="63"/>
      <c r="L19" s="28">
        <v>265100</v>
      </c>
    </row>
    <row r="20" spans="1:12" s="7" customFormat="1" ht="14.25" customHeight="1">
      <c r="A20" s="164" t="s">
        <v>67</v>
      </c>
      <c r="B20" s="195"/>
      <c r="C20" s="195"/>
      <c r="D20" s="195"/>
      <c r="E20" s="195"/>
      <c r="F20" s="195"/>
      <c r="G20" s="195"/>
      <c r="H20" s="195"/>
      <c r="I20" s="195"/>
      <c r="J20" s="195"/>
      <c r="K20" s="196"/>
      <c r="L20" s="30">
        <f>SUM(L18:L19)</f>
        <v>295500</v>
      </c>
    </row>
    <row r="21" spans="1:12" ht="15.75">
      <c r="A21" s="183" t="s">
        <v>68</v>
      </c>
      <c r="B21" s="184"/>
      <c r="C21" s="184"/>
      <c r="D21" s="184"/>
      <c r="E21" s="184"/>
      <c r="F21" s="184"/>
      <c r="G21" s="184"/>
      <c r="H21" s="184"/>
      <c r="I21" s="184"/>
      <c r="J21" s="184"/>
      <c r="K21" s="184"/>
      <c r="L21" s="185"/>
    </row>
    <row r="22" spans="1:12" ht="14.25">
      <c r="A22" s="3" t="s">
        <v>10</v>
      </c>
      <c r="B22" s="245" t="s">
        <v>93</v>
      </c>
      <c r="C22" s="243"/>
      <c r="D22" s="243"/>
      <c r="E22" s="243"/>
      <c r="F22" s="243"/>
      <c r="G22" s="243"/>
      <c r="H22" s="243"/>
      <c r="I22" s="243"/>
      <c r="J22" s="243"/>
      <c r="K22" s="243"/>
      <c r="L22" s="244"/>
    </row>
    <row r="23" spans="1:12" ht="51">
      <c r="A23" s="3"/>
      <c r="B23" s="4" t="s">
        <v>94</v>
      </c>
      <c r="C23" s="4" t="s">
        <v>95</v>
      </c>
      <c r="D23" s="39"/>
      <c r="E23" s="41"/>
      <c r="F23" s="41"/>
      <c r="G23" s="41"/>
      <c r="H23" s="39"/>
      <c r="I23" s="41"/>
      <c r="J23" s="41"/>
      <c r="K23" s="41"/>
      <c r="L23" s="40">
        <v>1500000</v>
      </c>
    </row>
    <row r="24" spans="1:12" ht="14.25">
      <c r="A24" s="172" t="s">
        <v>67</v>
      </c>
      <c r="B24" s="195"/>
      <c r="C24" s="195"/>
      <c r="D24" s="195"/>
      <c r="E24" s="195"/>
      <c r="F24" s="195"/>
      <c r="G24" s="195"/>
      <c r="H24" s="195"/>
      <c r="I24" s="195"/>
      <c r="J24" s="195"/>
      <c r="K24" s="196"/>
      <c r="L24" s="42">
        <f>SUM(L23)</f>
        <v>1500000</v>
      </c>
    </row>
    <row r="25" spans="1:12" ht="15.75">
      <c r="A25" s="183" t="s">
        <v>100</v>
      </c>
      <c r="B25" s="184"/>
      <c r="C25" s="184"/>
      <c r="D25" s="184"/>
      <c r="E25" s="184"/>
      <c r="F25" s="184"/>
      <c r="G25" s="184"/>
      <c r="H25" s="184"/>
      <c r="I25" s="184"/>
      <c r="J25" s="184"/>
      <c r="K25" s="184"/>
      <c r="L25" s="185"/>
    </row>
    <row r="26" spans="1:12" ht="89.25">
      <c r="A26" s="4" t="s">
        <v>10</v>
      </c>
      <c r="B26" s="4" t="s">
        <v>598</v>
      </c>
      <c r="C26" s="4" t="s">
        <v>599</v>
      </c>
      <c r="D26" s="12"/>
      <c r="E26" s="12"/>
      <c r="F26" s="12"/>
      <c r="G26" s="12"/>
      <c r="H26" s="12"/>
      <c r="I26" s="12"/>
      <c r="J26" s="12"/>
      <c r="K26" s="12"/>
      <c r="L26" s="25">
        <v>300000</v>
      </c>
    </row>
    <row r="27" spans="1:12" ht="15" customHeight="1">
      <c r="A27" s="164" t="s">
        <v>67</v>
      </c>
      <c r="B27" s="186"/>
      <c r="C27" s="186"/>
      <c r="D27" s="186"/>
      <c r="E27" s="186"/>
      <c r="F27" s="186"/>
      <c r="G27" s="186"/>
      <c r="H27" s="186"/>
      <c r="I27" s="186"/>
      <c r="J27" s="186"/>
      <c r="K27" s="187"/>
      <c r="L27" s="26">
        <v>300000</v>
      </c>
    </row>
    <row r="28" spans="1:12" ht="15.75">
      <c r="A28" s="183" t="s">
        <v>109</v>
      </c>
      <c r="B28" s="184"/>
      <c r="C28" s="184"/>
      <c r="D28" s="184"/>
      <c r="E28" s="184"/>
      <c r="F28" s="184"/>
      <c r="G28" s="184"/>
      <c r="H28" s="184"/>
      <c r="I28" s="184"/>
      <c r="J28" s="184"/>
      <c r="K28" s="184"/>
      <c r="L28" s="185"/>
    </row>
    <row r="29" spans="1:12" ht="28.5" customHeight="1">
      <c r="A29" s="4" t="s">
        <v>10</v>
      </c>
      <c r="B29" s="4" t="s">
        <v>128</v>
      </c>
      <c r="C29" s="4" t="s">
        <v>129</v>
      </c>
      <c r="D29" s="52"/>
      <c r="E29" s="52"/>
      <c r="F29" s="52"/>
      <c r="G29" s="52"/>
      <c r="H29" s="52"/>
      <c r="I29" s="52"/>
      <c r="J29" s="52"/>
      <c r="K29" s="52"/>
      <c r="L29" s="25">
        <v>1030000</v>
      </c>
    </row>
    <row r="30" spans="1:12" ht="14.25">
      <c r="A30" s="188" t="s">
        <v>67</v>
      </c>
      <c r="B30" s="218"/>
      <c r="C30" s="218"/>
      <c r="D30" s="218"/>
      <c r="E30" s="218"/>
      <c r="F30" s="218"/>
      <c r="G30" s="218"/>
      <c r="H30" s="218"/>
      <c r="I30" s="218"/>
      <c r="J30" s="218"/>
      <c r="K30" s="219"/>
      <c r="L30" s="26">
        <f>SUM(L29)</f>
        <v>1030000</v>
      </c>
    </row>
    <row r="31" spans="1:12" ht="15.75">
      <c r="A31" s="183" t="s">
        <v>133</v>
      </c>
      <c r="B31" s="184"/>
      <c r="C31" s="184"/>
      <c r="D31" s="184"/>
      <c r="E31" s="184"/>
      <c r="F31" s="184"/>
      <c r="G31" s="184"/>
      <c r="H31" s="184"/>
      <c r="I31" s="184"/>
      <c r="J31" s="184"/>
      <c r="K31" s="184"/>
      <c r="L31" s="185"/>
    </row>
    <row r="32" spans="1:12" ht="127.5">
      <c r="A32" s="58" t="s">
        <v>10</v>
      </c>
      <c r="B32" s="9" t="s">
        <v>600</v>
      </c>
      <c r="C32" s="9" t="s">
        <v>601</v>
      </c>
      <c r="D32" s="58"/>
      <c r="E32" s="59"/>
      <c r="F32" s="59"/>
      <c r="G32" s="59"/>
      <c r="H32" s="59"/>
      <c r="I32" s="59"/>
      <c r="J32" s="59"/>
      <c r="K32" s="59"/>
      <c r="L32" s="25">
        <v>321250</v>
      </c>
    </row>
    <row r="33" spans="1:12" ht="14.25">
      <c r="A33" s="266" t="s">
        <v>67</v>
      </c>
      <c r="B33" s="267"/>
      <c r="C33" s="267"/>
      <c r="D33" s="267"/>
      <c r="E33" s="267"/>
      <c r="F33" s="267"/>
      <c r="G33" s="267"/>
      <c r="H33" s="267"/>
      <c r="I33" s="267"/>
      <c r="J33" s="267"/>
      <c r="K33" s="268"/>
      <c r="L33" s="26">
        <v>321250</v>
      </c>
    </row>
    <row r="34" spans="1:12" ht="15.75">
      <c r="A34" s="183" t="s">
        <v>158</v>
      </c>
      <c r="B34" s="184"/>
      <c r="C34" s="184"/>
      <c r="D34" s="184"/>
      <c r="E34" s="184"/>
      <c r="F34" s="184"/>
      <c r="G34" s="184"/>
      <c r="H34" s="184"/>
      <c r="I34" s="184"/>
      <c r="J34" s="184"/>
      <c r="K34" s="184"/>
      <c r="L34" s="185"/>
    </row>
    <row r="35" spans="1:12" ht="38.25">
      <c r="A35" s="4" t="s">
        <v>10</v>
      </c>
      <c r="B35" s="4" t="s">
        <v>177</v>
      </c>
      <c r="C35" s="4" t="s">
        <v>178</v>
      </c>
      <c r="D35" s="52"/>
      <c r="E35" s="52"/>
      <c r="F35" s="52"/>
      <c r="G35" s="52"/>
      <c r="H35" s="52"/>
      <c r="I35" s="52"/>
      <c r="J35" s="52"/>
      <c r="K35" s="52"/>
      <c r="L35" s="25">
        <v>300000</v>
      </c>
    </row>
    <row r="36" spans="1:12" ht="15">
      <c r="A36" s="164" t="s">
        <v>67</v>
      </c>
      <c r="B36" s="216"/>
      <c r="C36" s="216"/>
      <c r="D36" s="216"/>
      <c r="E36" s="216"/>
      <c r="F36" s="216"/>
      <c r="G36" s="216"/>
      <c r="H36" s="216"/>
      <c r="I36" s="216"/>
      <c r="J36" s="216"/>
      <c r="K36" s="217"/>
      <c r="L36" s="26">
        <f>SUM(L35)</f>
        <v>300000</v>
      </c>
    </row>
    <row r="37" spans="1:12" ht="15.75">
      <c r="A37" s="183" t="s">
        <v>189</v>
      </c>
      <c r="B37" s="184"/>
      <c r="C37" s="184"/>
      <c r="D37" s="184"/>
      <c r="E37" s="184"/>
      <c r="F37" s="184"/>
      <c r="G37" s="184"/>
      <c r="H37" s="184"/>
      <c r="I37" s="184"/>
      <c r="J37" s="184"/>
      <c r="K37" s="184"/>
      <c r="L37" s="185"/>
    </row>
    <row r="38" spans="1:12" ht="25.5">
      <c r="A38" s="4" t="s">
        <v>10</v>
      </c>
      <c r="B38" s="4" t="s">
        <v>470</v>
      </c>
      <c r="C38" s="4" t="s">
        <v>205</v>
      </c>
      <c r="D38" s="52"/>
      <c r="E38" s="52"/>
      <c r="F38" s="52"/>
      <c r="G38" s="52"/>
      <c r="H38" s="52"/>
      <c r="I38" s="52"/>
      <c r="J38" s="52"/>
      <c r="K38" s="52"/>
      <c r="L38" s="25">
        <v>186420</v>
      </c>
    </row>
    <row r="39" spans="1:12" ht="25.5">
      <c r="A39" s="4" t="s">
        <v>14</v>
      </c>
      <c r="B39" s="4" t="s">
        <v>471</v>
      </c>
      <c r="C39" s="4" t="s">
        <v>206</v>
      </c>
      <c r="D39" s="52"/>
      <c r="E39" s="52"/>
      <c r="F39" s="52"/>
      <c r="G39" s="52"/>
      <c r="H39" s="52"/>
      <c r="I39" s="52"/>
      <c r="J39" s="52"/>
      <c r="K39" s="52"/>
      <c r="L39" s="25">
        <v>168950</v>
      </c>
    </row>
    <row r="40" spans="1:12" ht="25.5">
      <c r="A40" s="4" t="s">
        <v>37</v>
      </c>
      <c r="B40" s="5" t="s">
        <v>207</v>
      </c>
      <c r="C40" s="4" t="s">
        <v>472</v>
      </c>
      <c r="D40" s="52"/>
      <c r="E40" s="52"/>
      <c r="F40" s="52"/>
      <c r="G40" s="52"/>
      <c r="H40" s="52"/>
      <c r="I40" s="52"/>
      <c r="J40" s="52"/>
      <c r="K40" s="52"/>
      <c r="L40" s="25">
        <v>712100</v>
      </c>
    </row>
    <row r="41" spans="1:12" ht="15" customHeight="1">
      <c r="A41" s="164" t="s">
        <v>67</v>
      </c>
      <c r="B41" s="216"/>
      <c r="C41" s="216"/>
      <c r="D41" s="216"/>
      <c r="E41" s="216"/>
      <c r="F41" s="216"/>
      <c r="G41" s="216"/>
      <c r="H41" s="216"/>
      <c r="I41" s="216"/>
      <c r="J41" s="216"/>
      <c r="K41" s="217"/>
      <c r="L41" s="26">
        <f>SUM(L38:L40)</f>
        <v>1067470</v>
      </c>
    </row>
    <row r="42" spans="1:12" ht="15.75">
      <c r="A42" s="183" t="s">
        <v>209</v>
      </c>
      <c r="B42" s="184"/>
      <c r="C42" s="184"/>
      <c r="D42" s="184"/>
      <c r="E42" s="184"/>
      <c r="F42" s="184"/>
      <c r="G42" s="184"/>
      <c r="H42" s="184"/>
      <c r="I42" s="184"/>
      <c r="J42" s="184"/>
      <c r="K42" s="184"/>
      <c r="L42" s="185"/>
    </row>
    <row r="43" spans="1:12" ht="27" customHeight="1">
      <c r="A43" s="3" t="s">
        <v>10</v>
      </c>
      <c r="B43" s="4" t="s">
        <v>401</v>
      </c>
      <c r="C43" s="3" t="s">
        <v>227</v>
      </c>
      <c r="D43" s="12"/>
      <c r="E43" s="12"/>
      <c r="F43" s="12"/>
      <c r="G43" s="12"/>
      <c r="H43" s="12"/>
      <c r="I43" s="12"/>
      <c r="J43" s="12"/>
      <c r="K43" s="12"/>
      <c r="L43" s="25">
        <v>267000</v>
      </c>
    </row>
    <row r="44" spans="1:12" ht="15">
      <c r="A44" s="172" t="s">
        <v>67</v>
      </c>
      <c r="B44" s="186"/>
      <c r="C44" s="186"/>
      <c r="D44" s="186"/>
      <c r="E44" s="186"/>
      <c r="F44" s="186"/>
      <c r="G44" s="186"/>
      <c r="H44" s="186"/>
      <c r="I44" s="186"/>
      <c r="J44" s="186"/>
      <c r="K44" s="187"/>
      <c r="L44" s="26">
        <f>SUM(L43)</f>
        <v>267000</v>
      </c>
    </row>
    <row r="45" spans="1:12" ht="15.75">
      <c r="A45" s="183" t="s">
        <v>236</v>
      </c>
      <c r="B45" s="184"/>
      <c r="C45" s="184"/>
      <c r="D45" s="184"/>
      <c r="E45" s="184"/>
      <c r="F45" s="184"/>
      <c r="G45" s="184"/>
      <c r="H45" s="184"/>
      <c r="I45" s="184"/>
      <c r="J45" s="184"/>
      <c r="K45" s="184"/>
      <c r="L45" s="185"/>
    </row>
    <row r="46" spans="1:12" ht="38.25">
      <c r="A46" s="4" t="s">
        <v>10</v>
      </c>
      <c r="B46" s="4" t="s">
        <v>602</v>
      </c>
      <c r="C46" s="2"/>
      <c r="D46" s="52"/>
      <c r="E46" s="52"/>
      <c r="F46" s="52"/>
      <c r="G46" s="52"/>
      <c r="H46" s="52"/>
      <c r="I46" s="52"/>
      <c r="J46" s="52"/>
      <c r="K46" s="52"/>
      <c r="L46" s="25">
        <v>311500</v>
      </c>
    </row>
    <row r="47" spans="1:12" ht="38.25">
      <c r="A47" s="4" t="s">
        <v>14</v>
      </c>
      <c r="B47" s="4" t="s">
        <v>603</v>
      </c>
      <c r="C47" s="2"/>
      <c r="D47" s="52"/>
      <c r="E47" s="52"/>
      <c r="F47" s="52"/>
      <c r="G47" s="52"/>
      <c r="H47" s="52"/>
      <c r="I47" s="52"/>
      <c r="J47" s="52"/>
      <c r="K47" s="52"/>
      <c r="L47" s="25">
        <v>162504</v>
      </c>
    </row>
    <row r="48" spans="1:12" ht="25.5">
      <c r="A48" s="4" t="s">
        <v>37</v>
      </c>
      <c r="B48" s="4" t="s">
        <v>604</v>
      </c>
      <c r="C48" s="2"/>
      <c r="D48" s="2"/>
      <c r="E48" s="2"/>
      <c r="F48" s="52"/>
      <c r="G48" s="2"/>
      <c r="H48" s="52"/>
      <c r="I48" s="52"/>
      <c r="J48" s="2"/>
      <c r="K48" s="2"/>
      <c r="L48" s="25">
        <v>32000</v>
      </c>
    </row>
    <row r="49" spans="1:12" ht="38.25">
      <c r="A49" s="4" t="s">
        <v>39</v>
      </c>
      <c r="B49" s="4" t="s">
        <v>605</v>
      </c>
      <c r="C49" s="2"/>
      <c r="D49" s="52"/>
      <c r="E49" s="52"/>
      <c r="F49" s="52"/>
      <c r="G49" s="52"/>
      <c r="H49" s="52"/>
      <c r="I49" s="52"/>
      <c r="J49" s="52"/>
      <c r="K49" s="52"/>
      <c r="L49" s="25">
        <v>700</v>
      </c>
    </row>
    <row r="50" spans="1:12" ht="38.25">
      <c r="A50" s="4" t="s">
        <v>41</v>
      </c>
      <c r="B50" s="4" t="s">
        <v>606</v>
      </c>
      <c r="C50" s="2"/>
      <c r="D50" s="52"/>
      <c r="E50" s="52"/>
      <c r="F50" s="52"/>
      <c r="G50" s="52"/>
      <c r="H50" s="52"/>
      <c r="I50" s="52"/>
      <c r="J50" s="52"/>
      <c r="K50" s="52"/>
      <c r="L50" s="25">
        <v>33755</v>
      </c>
    </row>
    <row r="51" spans="1:12" ht="51">
      <c r="A51" s="4" t="s">
        <v>43</v>
      </c>
      <c r="B51" s="259" t="s">
        <v>607</v>
      </c>
      <c r="C51" s="2"/>
      <c r="D51" s="52"/>
      <c r="E51" s="52"/>
      <c r="F51" s="52"/>
      <c r="G51" s="52"/>
      <c r="H51" s="52"/>
      <c r="I51" s="52"/>
      <c r="J51" s="52"/>
      <c r="K51" s="52"/>
      <c r="L51" s="25">
        <v>70000</v>
      </c>
    </row>
    <row r="52" spans="1:12" ht="51" customHeight="1">
      <c r="A52" s="4" t="s">
        <v>45</v>
      </c>
      <c r="B52" s="4" t="s">
        <v>608</v>
      </c>
      <c r="C52" s="2"/>
      <c r="D52" s="52"/>
      <c r="E52" s="52"/>
      <c r="F52" s="52"/>
      <c r="G52" s="52"/>
      <c r="H52" s="52"/>
      <c r="I52" s="52"/>
      <c r="J52" s="52"/>
      <c r="K52" s="52"/>
      <c r="L52" s="25">
        <v>256924</v>
      </c>
    </row>
    <row r="53" spans="1:12" ht="15" customHeight="1">
      <c r="A53" s="164" t="s">
        <v>67</v>
      </c>
      <c r="B53" s="216"/>
      <c r="C53" s="216"/>
      <c r="D53" s="216"/>
      <c r="E53" s="216"/>
      <c r="F53" s="216"/>
      <c r="G53" s="216"/>
      <c r="H53" s="216"/>
      <c r="I53" s="216"/>
      <c r="J53" s="216"/>
      <c r="K53" s="217"/>
      <c r="L53" s="26">
        <v>867383</v>
      </c>
    </row>
    <row r="54" spans="1:12" ht="15.75">
      <c r="A54" s="183" t="s">
        <v>250</v>
      </c>
      <c r="B54" s="184"/>
      <c r="C54" s="184"/>
      <c r="D54" s="184"/>
      <c r="E54" s="184"/>
      <c r="F54" s="184"/>
      <c r="G54" s="184"/>
      <c r="H54" s="184"/>
      <c r="I54" s="184"/>
      <c r="J54" s="184"/>
      <c r="K54" s="184"/>
      <c r="L54" s="185"/>
    </row>
    <row r="55" spans="1:12" ht="63.75">
      <c r="A55" s="108" t="s">
        <v>10</v>
      </c>
      <c r="B55" s="108" t="s">
        <v>609</v>
      </c>
      <c r="C55" s="108"/>
      <c r="D55" s="110"/>
      <c r="E55" s="110"/>
      <c r="F55" s="110"/>
      <c r="G55" s="110"/>
      <c r="H55" s="110"/>
      <c r="I55" s="110"/>
      <c r="J55" s="110"/>
      <c r="K55" s="110"/>
      <c r="L55" s="111">
        <v>694200</v>
      </c>
    </row>
    <row r="56" spans="1:12" s="7" customFormat="1" ht="14.25" customHeight="1">
      <c r="A56" s="212" t="s">
        <v>67</v>
      </c>
      <c r="B56" s="195"/>
      <c r="C56" s="195"/>
      <c r="D56" s="195"/>
      <c r="E56" s="195"/>
      <c r="F56" s="195"/>
      <c r="G56" s="195"/>
      <c r="H56" s="195"/>
      <c r="I56" s="195"/>
      <c r="J56" s="195"/>
      <c r="K56" s="196"/>
      <c r="L56" s="112">
        <v>694200</v>
      </c>
    </row>
    <row r="57" spans="1:12" ht="15.75">
      <c r="A57" s="183" t="s">
        <v>251</v>
      </c>
      <c r="B57" s="184"/>
      <c r="C57" s="184"/>
      <c r="D57" s="184"/>
      <c r="E57" s="184"/>
      <c r="F57" s="184"/>
      <c r="G57" s="184"/>
      <c r="H57" s="184"/>
      <c r="I57" s="184"/>
      <c r="J57" s="184"/>
      <c r="K57" s="184"/>
      <c r="L57" s="185"/>
    </row>
    <row r="58" spans="1:12" ht="15">
      <c r="A58" s="4" t="s">
        <v>10</v>
      </c>
      <c r="B58" s="4" t="s">
        <v>278</v>
      </c>
      <c r="C58" s="2"/>
      <c r="D58" s="2"/>
      <c r="E58" s="52"/>
      <c r="F58" s="52"/>
      <c r="G58" s="52"/>
      <c r="H58" s="2"/>
      <c r="I58" s="52"/>
      <c r="J58" s="52"/>
      <c r="K58" s="52"/>
      <c r="L58" s="25">
        <v>680000</v>
      </c>
    </row>
    <row r="59" spans="1:12" ht="14.25" customHeight="1">
      <c r="A59" s="164" t="s">
        <v>67</v>
      </c>
      <c r="B59" s="189"/>
      <c r="C59" s="189"/>
      <c r="D59" s="189"/>
      <c r="E59" s="189"/>
      <c r="F59" s="189"/>
      <c r="G59" s="189"/>
      <c r="H59" s="189"/>
      <c r="I59" s="189"/>
      <c r="J59" s="189"/>
      <c r="K59" s="190"/>
      <c r="L59" s="26">
        <v>680000</v>
      </c>
    </row>
    <row r="60" spans="1:12" ht="15.75">
      <c r="A60" s="183" t="s">
        <v>281</v>
      </c>
      <c r="B60" s="184"/>
      <c r="C60" s="184"/>
      <c r="D60" s="184"/>
      <c r="E60" s="184"/>
      <c r="F60" s="184"/>
      <c r="G60" s="184"/>
      <c r="H60" s="184"/>
      <c r="I60" s="184"/>
      <c r="J60" s="184"/>
      <c r="K60" s="184"/>
      <c r="L60" s="185"/>
    </row>
    <row r="61" spans="1:12" ht="15">
      <c r="A61" s="3" t="s">
        <v>10</v>
      </c>
      <c r="B61" s="3" t="s">
        <v>371</v>
      </c>
      <c r="C61" s="3"/>
      <c r="D61" s="3"/>
      <c r="E61" s="60"/>
      <c r="F61" s="60"/>
      <c r="G61" s="60"/>
      <c r="H61" s="60"/>
      <c r="I61" s="60"/>
      <c r="J61" s="60"/>
      <c r="K61" s="60"/>
      <c r="L61" s="25">
        <v>150000</v>
      </c>
    </row>
    <row r="62" spans="1:12" ht="14.25">
      <c r="A62" s="163"/>
      <c r="B62" s="241"/>
      <c r="C62" s="241"/>
      <c r="D62" s="241"/>
      <c r="E62" s="241"/>
      <c r="F62" s="241"/>
      <c r="G62" s="241"/>
      <c r="H62" s="241"/>
      <c r="I62" s="241"/>
      <c r="J62" s="241"/>
      <c r="K62" s="242"/>
      <c r="L62" s="26">
        <f>SUM(L61)</f>
        <v>150000</v>
      </c>
    </row>
    <row r="63" spans="1:12" ht="15.75">
      <c r="A63" s="183" t="s">
        <v>282</v>
      </c>
      <c r="B63" s="184"/>
      <c r="C63" s="184"/>
      <c r="D63" s="184"/>
      <c r="E63" s="184"/>
      <c r="F63" s="184"/>
      <c r="G63" s="184"/>
      <c r="H63" s="184"/>
      <c r="I63" s="184"/>
      <c r="J63" s="184"/>
      <c r="K63" s="184"/>
      <c r="L63" s="185"/>
    </row>
    <row r="64" spans="1:12" ht="38.25">
      <c r="A64" s="4"/>
      <c r="B64" s="4" t="s">
        <v>288</v>
      </c>
      <c r="C64" s="4"/>
      <c r="D64" s="53"/>
      <c r="E64" s="53"/>
      <c r="F64" s="53"/>
      <c r="G64" s="53"/>
      <c r="H64" s="53"/>
      <c r="I64" s="53"/>
      <c r="J64" s="53"/>
      <c r="K64" s="53"/>
      <c r="L64" s="25">
        <v>70000</v>
      </c>
    </row>
    <row r="65" spans="1:12" ht="14.25" customHeight="1">
      <c r="A65" s="164" t="s">
        <v>67</v>
      </c>
      <c r="B65" s="179"/>
      <c r="C65" s="179"/>
      <c r="D65" s="179"/>
      <c r="E65" s="179"/>
      <c r="F65" s="179"/>
      <c r="G65" s="179"/>
      <c r="H65" s="179"/>
      <c r="I65" s="179"/>
      <c r="J65" s="179"/>
      <c r="K65" s="180"/>
      <c r="L65" s="26">
        <v>70000</v>
      </c>
    </row>
    <row r="66" spans="1:12" ht="15.75">
      <c r="A66" s="183" t="s">
        <v>289</v>
      </c>
      <c r="B66" s="184"/>
      <c r="C66" s="184"/>
      <c r="D66" s="184"/>
      <c r="E66" s="184"/>
      <c r="F66" s="184"/>
      <c r="G66" s="184"/>
      <c r="H66" s="184"/>
      <c r="I66" s="184"/>
      <c r="J66" s="184"/>
      <c r="K66" s="184"/>
      <c r="L66" s="185"/>
    </row>
    <row r="67" spans="1:12" ht="25.5">
      <c r="A67" s="4" t="s">
        <v>10</v>
      </c>
      <c r="B67" s="4" t="s">
        <v>319</v>
      </c>
      <c r="C67" s="4"/>
      <c r="D67" s="53"/>
      <c r="E67" s="53"/>
      <c r="F67" s="53"/>
      <c r="G67" s="53"/>
      <c r="H67" s="53"/>
      <c r="I67" s="53"/>
      <c r="J67" s="53"/>
      <c r="K67" s="53"/>
      <c r="L67" s="25">
        <v>80000</v>
      </c>
    </row>
    <row r="68" spans="1:12" ht="25.5">
      <c r="A68" s="4" t="s">
        <v>14</v>
      </c>
      <c r="B68" s="4" t="s">
        <v>320</v>
      </c>
      <c r="C68" s="4"/>
      <c r="D68" s="53"/>
      <c r="E68" s="53"/>
      <c r="F68" s="53"/>
      <c r="G68" s="53"/>
      <c r="H68" s="53"/>
      <c r="I68" s="53"/>
      <c r="J68" s="53"/>
      <c r="K68" s="53"/>
      <c r="L68" s="25">
        <v>200000</v>
      </c>
    </row>
    <row r="69" spans="1:12" ht="25.5">
      <c r="A69" s="4" t="s">
        <v>37</v>
      </c>
      <c r="B69" s="4" t="s">
        <v>321</v>
      </c>
      <c r="C69" s="4" t="s">
        <v>322</v>
      </c>
      <c r="D69" s="53"/>
      <c r="E69" s="53"/>
      <c r="F69" s="53"/>
      <c r="G69" s="53"/>
      <c r="H69" s="53"/>
      <c r="I69" s="53"/>
      <c r="J69" s="53"/>
      <c r="K69" s="53"/>
      <c r="L69" s="25">
        <v>260000</v>
      </c>
    </row>
    <row r="70" spans="1:12" ht="14.25">
      <c r="A70" s="164" t="s">
        <v>67</v>
      </c>
      <c r="B70" s="179"/>
      <c r="C70" s="179"/>
      <c r="D70" s="179"/>
      <c r="E70" s="179"/>
      <c r="F70" s="179"/>
      <c r="G70" s="179"/>
      <c r="H70" s="179"/>
      <c r="I70" s="179"/>
      <c r="J70" s="179"/>
      <c r="K70" s="180"/>
      <c r="L70" s="26">
        <f>SUM(L67:L69)</f>
        <v>540000</v>
      </c>
    </row>
    <row r="71" spans="1:12" ht="15.75">
      <c r="A71" s="183" t="s">
        <v>327</v>
      </c>
      <c r="B71" s="184"/>
      <c r="C71" s="184"/>
      <c r="D71" s="184"/>
      <c r="E71" s="184"/>
      <c r="F71" s="184"/>
      <c r="G71" s="184"/>
      <c r="H71" s="184"/>
      <c r="I71" s="184"/>
      <c r="J71" s="184"/>
      <c r="K71" s="184"/>
      <c r="L71" s="185"/>
    </row>
    <row r="72" spans="1:12" ht="25.5">
      <c r="A72" s="4" t="s">
        <v>10</v>
      </c>
      <c r="B72" s="4" t="s">
        <v>339</v>
      </c>
      <c r="C72" s="4"/>
      <c r="D72" s="4"/>
      <c r="E72" s="4"/>
      <c r="F72" s="53"/>
      <c r="G72" s="53"/>
      <c r="H72" s="53"/>
      <c r="I72" s="53"/>
      <c r="J72" s="53"/>
      <c r="K72" s="53"/>
      <c r="L72" s="25">
        <v>200000</v>
      </c>
    </row>
    <row r="73" spans="1:12" ht="25.5">
      <c r="A73" s="4" t="s">
        <v>14</v>
      </c>
      <c r="B73" s="4" t="s">
        <v>340</v>
      </c>
      <c r="C73" s="4"/>
      <c r="D73" s="53"/>
      <c r="E73" s="80"/>
      <c r="F73" s="53"/>
      <c r="G73" s="53"/>
      <c r="H73" s="53"/>
      <c r="I73" s="53"/>
      <c r="J73" s="53"/>
      <c r="K73" s="53"/>
      <c r="L73" s="25">
        <v>300000</v>
      </c>
    </row>
    <row r="74" spans="1:12" ht="14.25">
      <c r="A74" s="164" t="s">
        <v>67</v>
      </c>
      <c r="B74" s="179"/>
      <c r="C74" s="179"/>
      <c r="D74" s="179"/>
      <c r="E74" s="179"/>
      <c r="F74" s="179"/>
      <c r="G74" s="179"/>
      <c r="H74" s="179"/>
      <c r="I74" s="179"/>
      <c r="J74" s="179"/>
      <c r="K74" s="180"/>
      <c r="L74" s="26">
        <f>SUM(L72:L73)</f>
        <v>500000</v>
      </c>
    </row>
    <row r="75" ht="15.75" thickBot="1"/>
    <row r="76" spans="1:3" ht="19.5" thickBot="1">
      <c r="A76" s="13" t="s">
        <v>1</v>
      </c>
      <c r="B76" s="14" t="s">
        <v>33</v>
      </c>
      <c r="C76" s="14" t="s">
        <v>34</v>
      </c>
    </row>
    <row r="77" spans="1:3" ht="19.5" thickBot="1">
      <c r="A77" s="15" t="s">
        <v>10</v>
      </c>
      <c r="B77" s="16" t="s">
        <v>35</v>
      </c>
      <c r="C77" s="17">
        <f>L9</f>
        <v>1000000</v>
      </c>
    </row>
    <row r="78" spans="1:3" ht="19.5" thickBot="1">
      <c r="A78" s="15" t="s">
        <v>14</v>
      </c>
      <c r="B78" s="16" t="s">
        <v>36</v>
      </c>
      <c r="C78" s="17">
        <f>L16</f>
        <v>1208000</v>
      </c>
    </row>
    <row r="79" spans="1:3" ht="20.25" customHeight="1" thickBot="1">
      <c r="A79" s="15" t="s">
        <v>37</v>
      </c>
      <c r="B79" s="16" t="s">
        <v>38</v>
      </c>
      <c r="C79" s="17">
        <f>L20</f>
        <v>295500</v>
      </c>
    </row>
    <row r="80" spans="1:3" ht="19.5" thickBot="1">
      <c r="A80" s="15" t="s">
        <v>39</v>
      </c>
      <c r="B80" s="16" t="s">
        <v>40</v>
      </c>
      <c r="C80" s="17">
        <f>L24</f>
        <v>1500000</v>
      </c>
    </row>
    <row r="81" spans="1:3" ht="19.5" thickBot="1">
      <c r="A81" s="15" t="s">
        <v>41</v>
      </c>
      <c r="B81" s="16" t="s">
        <v>42</v>
      </c>
      <c r="C81" s="17">
        <f>L27</f>
        <v>300000</v>
      </c>
    </row>
    <row r="82" spans="1:3" ht="19.5" thickBot="1">
      <c r="A82" s="15" t="s">
        <v>43</v>
      </c>
      <c r="B82" s="16" t="s">
        <v>44</v>
      </c>
      <c r="C82" s="17">
        <f>L30</f>
        <v>1030000</v>
      </c>
    </row>
    <row r="83" spans="1:3" ht="19.5" thickBot="1">
      <c r="A83" s="15" t="s">
        <v>45</v>
      </c>
      <c r="B83" s="16" t="s">
        <v>46</v>
      </c>
      <c r="C83" s="17">
        <f>L33</f>
        <v>321250</v>
      </c>
    </row>
    <row r="84" spans="1:3" ht="19.5" thickBot="1">
      <c r="A84" s="15" t="s">
        <v>47</v>
      </c>
      <c r="B84" s="16" t="s">
        <v>48</v>
      </c>
      <c r="C84" s="17">
        <f>L36</f>
        <v>300000</v>
      </c>
    </row>
    <row r="85" spans="1:3" ht="19.5" thickBot="1">
      <c r="A85" s="15" t="s">
        <v>49</v>
      </c>
      <c r="B85" s="16" t="s">
        <v>50</v>
      </c>
      <c r="C85" s="17">
        <f>L41</f>
        <v>1067470</v>
      </c>
    </row>
    <row r="86" spans="1:3" ht="20.25" customHeight="1" thickBot="1">
      <c r="A86" s="15" t="s">
        <v>51</v>
      </c>
      <c r="B86" s="16" t="s">
        <v>52</v>
      </c>
      <c r="C86" s="17">
        <f>L44</f>
        <v>267000</v>
      </c>
    </row>
    <row r="87" spans="1:3" ht="20.25" customHeight="1" thickBot="1">
      <c r="A87" s="15" t="s">
        <v>53</v>
      </c>
      <c r="B87" s="16" t="s">
        <v>54</v>
      </c>
      <c r="C87" s="17">
        <f>L53</f>
        <v>867383</v>
      </c>
    </row>
    <row r="88" spans="1:3" ht="20.25" customHeight="1" thickBot="1">
      <c r="A88" s="15" t="s">
        <v>55</v>
      </c>
      <c r="B88" s="16" t="s">
        <v>56</v>
      </c>
      <c r="C88" s="17">
        <f>L56</f>
        <v>694200</v>
      </c>
    </row>
    <row r="89" spans="1:3" ht="21" customHeight="1" thickBot="1">
      <c r="A89" s="15" t="s">
        <v>57</v>
      </c>
      <c r="B89" s="16" t="s">
        <v>58</v>
      </c>
      <c r="C89" s="17">
        <f>L59</f>
        <v>680000</v>
      </c>
    </row>
    <row r="90" spans="1:3" ht="21" customHeight="1" thickBot="1">
      <c r="A90" s="15" t="s">
        <v>59</v>
      </c>
      <c r="B90" s="16" t="s">
        <v>60</v>
      </c>
      <c r="C90" s="17">
        <f>L62</f>
        <v>150000</v>
      </c>
    </row>
    <row r="91" spans="1:3" ht="39" customHeight="1" thickBot="1">
      <c r="A91" s="15" t="s">
        <v>61</v>
      </c>
      <c r="B91" s="16" t="s">
        <v>62</v>
      </c>
      <c r="C91" s="17">
        <f>L65</f>
        <v>70000</v>
      </c>
    </row>
    <row r="92" spans="1:3" ht="18" customHeight="1" thickBot="1">
      <c r="A92" s="15" t="s">
        <v>63</v>
      </c>
      <c r="B92" s="16" t="s">
        <v>64</v>
      </c>
      <c r="C92" s="17">
        <f>L70</f>
        <v>540000</v>
      </c>
    </row>
    <row r="93" spans="1:3" ht="22.5" customHeight="1" thickBot="1">
      <c r="A93" s="18" t="s">
        <v>65</v>
      </c>
      <c r="B93" s="19" t="s">
        <v>66</v>
      </c>
      <c r="C93" s="20">
        <f>L74</f>
        <v>500000</v>
      </c>
    </row>
    <row r="94" spans="1:3" ht="18.75" thickBot="1">
      <c r="A94" s="21"/>
      <c r="B94" s="22" t="s">
        <v>67</v>
      </c>
      <c r="C94" s="23">
        <f>SUM(C77:C93)</f>
        <v>10790803</v>
      </c>
    </row>
  </sheetData>
  <sheetProtection password="C031" sheet="1" formatCells="0" formatColumns="0" formatRows="0" insertColumns="0" insertRows="0" insertHyperlinks="0" deleteColumns="0" deleteRows="0" sort="0" autoFilter="0" pivotTables="0"/>
  <mergeCells count="41">
    <mergeCell ref="A9:K9"/>
    <mergeCell ref="A71:L71"/>
    <mergeCell ref="A74:K74"/>
    <mergeCell ref="A53:K53"/>
    <mergeCell ref="A54:L54"/>
    <mergeCell ref="A63:L63"/>
    <mergeCell ref="A62:K62"/>
    <mergeCell ref="A27:K27"/>
    <mergeCell ref="A28:L28"/>
    <mergeCell ref="A31:L31"/>
    <mergeCell ref="A65:K65"/>
    <mergeCell ref="A66:L66"/>
    <mergeCell ref="A70:K70"/>
    <mergeCell ref="A59:K59"/>
    <mergeCell ref="A60:L60"/>
    <mergeCell ref="A45:L45"/>
    <mergeCell ref="A56:K56"/>
    <mergeCell ref="A3:A5"/>
    <mergeCell ref="B3:B5"/>
    <mergeCell ref="C3:C5"/>
    <mergeCell ref="D3:K3"/>
    <mergeCell ref="L3:L5"/>
    <mergeCell ref="D4:G4"/>
    <mergeCell ref="H4:K4"/>
    <mergeCell ref="A36:K36"/>
    <mergeCell ref="A44:K44"/>
    <mergeCell ref="A42:L42"/>
    <mergeCell ref="A30:K30"/>
    <mergeCell ref="A33:K33"/>
    <mergeCell ref="A37:L37"/>
    <mergeCell ref="A41:K41"/>
    <mergeCell ref="A6:L6"/>
    <mergeCell ref="A10:L10"/>
    <mergeCell ref="A16:K16"/>
    <mergeCell ref="A57:L57"/>
    <mergeCell ref="A21:L21"/>
    <mergeCell ref="B22:L22"/>
    <mergeCell ref="A24:K24"/>
    <mergeCell ref="A25:L25"/>
    <mergeCell ref="A20:K20"/>
    <mergeCell ref="A34:L34"/>
  </mergeCells>
  <printOptions/>
  <pageMargins left="0.7086614173228347" right="0.7086614173228347" top="0.7480314960629921" bottom="0.7480314960629921" header="0.31496062992125984" footer="0.31496062992125984"/>
  <pageSetup horizontalDpi="600" verticalDpi="600" orientation="landscape" paperSize="9" scale="65" r:id="rId1"/>
  <rowBreaks count="3" manualBreakCount="3">
    <brk id="16" max="255" man="1"/>
    <brk id="44" max="255" man="1"/>
    <brk id="74" max="255" man="1"/>
  </rowBreaks>
</worksheet>
</file>

<file path=xl/worksheets/sheet6.xml><?xml version="1.0" encoding="utf-8"?>
<worksheet xmlns="http://schemas.openxmlformats.org/spreadsheetml/2006/main" xmlns:r="http://schemas.openxmlformats.org/officeDocument/2006/relationships">
  <dimension ref="A1:L92"/>
  <sheetViews>
    <sheetView zoomScale="60" zoomScaleNormal="60" zoomScalePageLayoutView="0" workbookViewId="0" topLeftCell="A66">
      <selection activeCell="C87" sqref="C87"/>
    </sheetView>
  </sheetViews>
  <sheetFormatPr defaultColWidth="8.796875" defaultRowHeight="14.25"/>
  <cols>
    <col min="1" max="1" width="4.69921875" style="8" customWidth="1"/>
    <col min="2" max="2" width="58.69921875" style="0" customWidth="1"/>
    <col min="3" max="3" width="49.59765625" style="0" customWidth="1"/>
    <col min="4" max="11" width="5.59765625" style="0" customWidth="1"/>
    <col min="12" max="12" width="16.5" style="27" customWidth="1"/>
  </cols>
  <sheetData>
    <row r="1" spans="1:12" s="100" customFormat="1" ht="15.75">
      <c r="A1" s="102" t="s">
        <v>29</v>
      </c>
      <c r="L1" s="104"/>
    </row>
    <row r="2" spans="1:12" ht="15">
      <c r="A2" s="198" t="s">
        <v>1</v>
      </c>
      <c r="B2" s="198"/>
      <c r="C2" s="198" t="s">
        <v>2</v>
      </c>
      <c r="D2" s="201" t="s">
        <v>3</v>
      </c>
      <c r="E2" s="202"/>
      <c r="F2" s="202"/>
      <c r="G2" s="202"/>
      <c r="H2" s="202"/>
      <c r="I2" s="202"/>
      <c r="J2" s="202"/>
      <c r="K2" s="203"/>
      <c r="L2" s="204" t="s">
        <v>11</v>
      </c>
    </row>
    <row r="3" spans="1:12" ht="15">
      <c r="A3" s="246"/>
      <c r="B3" s="199"/>
      <c r="C3" s="199"/>
      <c r="D3" s="201">
        <v>2012</v>
      </c>
      <c r="E3" s="202"/>
      <c r="F3" s="202"/>
      <c r="G3" s="203"/>
      <c r="H3" s="201">
        <v>2013</v>
      </c>
      <c r="I3" s="202"/>
      <c r="J3" s="202"/>
      <c r="K3" s="203"/>
      <c r="L3" s="205"/>
    </row>
    <row r="4" spans="1:12" ht="15.75">
      <c r="A4" s="247"/>
      <c r="B4" s="200"/>
      <c r="C4" s="200"/>
      <c r="D4" s="1" t="s">
        <v>4</v>
      </c>
      <c r="E4" s="1" t="s">
        <v>5</v>
      </c>
      <c r="F4" s="1" t="s">
        <v>6</v>
      </c>
      <c r="G4" s="1" t="s">
        <v>7</v>
      </c>
      <c r="H4" s="1" t="s">
        <v>4</v>
      </c>
      <c r="I4" s="1" t="s">
        <v>5</v>
      </c>
      <c r="J4" s="1" t="s">
        <v>6</v>
      </c>
      <c r="K4" s="1" t="s">
        <v>7</v>
      </c>
      <c r="L4" s="206"/>
    </row>
    <row r="5" spans="1:12" ht="15.75">
      <c r="A5" s="211" t="s">
        <v>8</v>
      </c>
      <c r="B5" s="202"/>
      <c r="C5" s="202"/>
      <c r="D5" s="202"/>
      <c r="E5" s="202"/>
      <c r="F5" s="202"/>
      <c r="G5" s="202"/>
      <c r="H5" s="202"/>
      <c r="I5" s="202"/>
      <c r="J5" s="202"/>
      <c r="K5" s="202"/>
      <c r="L5" s="203"/>
    </row>
    <row r="6" spans="1:12" s="7" customFormat="1" ht="38.25">
      <c r="A6" s="88" t="s">
        <v>10</v>
      </c>
      <c r="B6" s="4" t="s">
        <v>382</v>
      </c>
      <c r="C6" s="4"/>
      <c r="D6" s="12"/>
      <c r="E6" s="12"/>
      <c r="F6" s="12"/>
      <c r="G6" s="12"/>
      <c r="H6" s="12"/>
      <c r="I6" s="12"/>
      <c r="J6" s="12"/>
      <c r="K6" s="12"/>
      <c r="L6" s="65">
        <v>2050000</v>
      </c>
    </row>
    <row r="7" spans="1:12" s="7" customFormat="1" ht="25.5">
      <c r="A7" s="88" t="s">
        <v>14</v>
      </c>
      <c r="B7" s="4" t="s">
        <v>383</v>
      </c>
      <c r="C7" s="4"/>
      <c r="D7" s="12"/>
      <c r="E7" s="12"/>
      <c r="F7" s="12"/>
      <c r="G7" s="12"/>
      <c r="H7" s="12"/>
      <c r="I7" s="12"/>
      <c r="J7" s="12"/>
      <c r="K7" s="12"/>
      <c r="L7" s="65">
        <v>900000</v>
      </c>
    </row>
    <row r="8" spans="1:12" s="7" customFormat="1" ht="38.25">
      <c r="A8" s="88" t="s">
        <v>37</v>
      </c>
      <c r="B8" s="4" t="s">
        <v>384</v>
      </c>
      <c r="C8" s="4"/>
      <c r="D8" s="12"/>
      <c r="E8" s="12"/>
      <c r="F8" s="12"/>
      <c r="G8" s="12"/>
      <c r="H8" s="12"/>
      <c r="I8" s="12"/>
      <c r="J8" s="12"/>
      <c r="K8" s="12"/>
      <c r="L8" s="65">
        <v>300000</v>
      </c>
    </row>
    <row r="9" spans="1:12" ht="15">
      <c r="A9" s="212" t="s">
        <v>67</v>
      </c>
      <c r="B9" s="216"/>
      <c r="C9" s="216"/>
      <c r="D9" s="216"/>
      <c r="E9" s="216"/>
      <c r="F9" s="216"/>
      <c r="G9" s="216"/>
      <c r="H9" s="216"/>
      <c r="I9" s="216"/>
      <c r="J9" s="216"/>
      <c r="K9" s="217"/>
      <c r="L9" s="94">
        <f>SUM(L6:L8)</f>
        <v>3250000</v>
      </c>
    </row>
    <row r="10" spans="1:12" ht="15">
      <c r="A10" s="207" t="s">
        <v>12</v>
      </c>
      <c r="B10" s="202"/>
      <c r="C10" s="202"/>
      <c r="D10" s="202"/>
      <c r="E10" s="202"/>
      <c r="F10" s="202"/>
      <c r="G10" s="202"/>
      <c r="H10" s="202"/>
      <c r="I10" s="202"/>
      <c r="J10" s="202"/>
      <c r="K10" s="202"/>
      <c r="L10" s="203"/>
    </row>
    <row r="11" spans="1:12" ht="54" customHeight="1">
      <c r="A11" s="3" t="s">
        <v>10</v>
      </c>
      <c r="B11" s="4" t="s">
        <v>610</v>
      </c>
      <c r="C11" s="4" t="s">
        <v>611</v>
      </c>
      <c r="D11" s="263"/>
      <c r="E11" s="263"/>
      <c r="F11" s="263"/>
      <c r="G11" s="71"/>
      <c r="H11" s="71"/>
      <c r="I11" s="75"/>
      <c r="J11" s="75"/>
      <c r="K11" s="71"/>
      <c r="L11" s="55">
        <v>79000</v>
      </c>
    </row>
    <row r="12" spans="1:12" ht="38.25">
      <c r="A12" s="3" t="s">
        <v>14</v>
      </c>
      <c r="B12" s="4" t="s">
        <v>30</v>
      </c>
      <c r="C12" s="4" t="s">
        <v>612</v>
      </c>
      <c r="D12" s="71"/>
      <c r="E12" s="75"/>
      <c r="F12" s="75"/>
      <c r="G12" s="75"/>
      <c r="H12" s="71"/>
      <c r="I12" s="75"/>
      <c r="J12" s="75"/>
      <c r="K12" s="71"/>
      <c r="L12" s="55">
        <v>35000</v>
      </c>
    </row>
    <row r="13" spans="1:12" ht="14.25">
      <c r="A13" s="172" t="s">
        <v>67</v>
      </c>
      <c r="B13" s="150"/>
      <c r="C13" s="150"/>
      <c r="D13" s="150"/>
      <c r="E13" s="150"/>
      <c r="F13" s="150"/>
      <c r="G13" s="150"/>
      <c r="H13" s="150"/>
      <c r="I13" s="150"/>
      <c r="J13" s="150"/>
      <c r="K13" s="151"/>
      <c r="L13" s="56">
        <v>114000</v>
      </c>
    </row>
    <row r="14" spans="1:12" s="7" customFormat="1" ht="15.75">
      <c r="A14" s="43" t="s">
        <v>99</v>
      </c>
      <c r="B14" s="44"/>
      <c r="C14" s="47"/>
      <c r="D14" s="44"/>
      <c r="E14" s="44"/>
      <c r="F14" s="44"/>
      <c r="G14" s="44"/>
      <c r="H14" s="44"/>
      <c r="I14" s="44"/>
      <c r="J14" s="44"/>
      <c r="K14" s="44"/>
      <c r="L14" s="45"/>
    </row>
    <row r="15" spans="1:12" s="7" customFormat="1" ht="42" customHeight="1">
      <c r="A15" s="4" t="s">
        <v>10</v>
      </c>
      <c r="B15" s="4" t="s">
        <v>448</v>
      </c>
      <c r="C15" s="4" t="s">
        <v>449</v>
      </c>
      <c r="D15" s="64"/>
      <c r="E15" s="64"/>
      <c r="F15" s="64"/>
      <c r="G15" s="64"/>
      <c r="H15" s="64"/>
      <c r="I15" s="64"/>
      <c r="J15" s="64"/>
      <c r="K15" s="64"/>
      <c r="L15" s="28">
        <v>26000</v>
      </c>
    </row>
    <row r="16" spans="1:12" s="7" customFormat="1" ht="53.25" customHeight="1">
      <c r="A16" s="4" t="s">
        <v>14</v>
      </c>
      <c r="B16" s="4" t="s">
        <v>156</v>
      </c>
      <c r="C16" s="4" t="s">
        <v>450</v>
      </c>
      <c r="D16" s="64"/>
      <c r="E16" s="64"/>
      <c r="F16" s="64"/>
      <c r="G16" s="64"/>
      <c r="H16" s="64"/>
      <c r="I16" s="64"/>
      <c r="J16" s="64"/>
      <c r="K16" s="64"/>
      <c r="L16" s="28">
        <v>12000</v>
      </c>
    </row>
    <row r="17" spans="1:12" s="7" customFormat="1" ht="51">
      <c r="A17" s="4" t="s">
        <v>37</v>
      </c>
      <c r="B17" s="4" t="s">
        <v>451</v>
      </c>
      <c r="C17" s="4" t="s">
        <v>452</v>
      </c>
      <c r="D17" s="64"/>
      <c r="E17" s="64"/>
      <c r="F17" s="64"/>
      <c r="G17" s="64"/>
      <c r="H17" s="64"/>
      <c r="I17" s="64"/>
      <c r="J17" s="64"/>
      <c r="K17" s="64"/>
      <c r="L17" s="28">
        <v>13000</v>
      </c>
    </row>
    <row r="18" spans="1:12" s="7" customFormat="1" ht="15" customHeight="1">
      <c r="A18" s="164" t="s">
        <v>67</v>
      </c>
      <c r="B18" s="181"/>
      <c r="C18" s="181"/>
      <c r="D18" s="181"/>
      <c r="E18" s="181"/>
      <c r="F18" s="181"/>
      <c r="G18" s="181"/>
      <c r="H18" s="181"/>
      <c r="I18" s="181"/>
      <c r="J18" s="181"/>
      <c r="K18" s="182"/>
      <c r="L18" s="30">
        <f>SUM(L15:L17)</f>
        <v>51000</v>
      </c>
    </row>
    <row r="19" spans="1:12" ht="15.75">
      <c r="A19" s="183" t="s">
        <v>68</v>
      </c>
      <c r="B19" s="184"/>
      <c r="C19" s="184"/>
      <c r="D19" s="184"/>
      <c r="E19" s="184"/>
      <c r="F19" s="184"/>
      <c r="G19" s="184"/>
      <c r="H19" s="184"/>
      <c r="I19" s="184"/>
      <c r="J19" s="184"/>
      <c r="K19" s="184"/>
      <c r="L19" s="185"/>
    </row>
    <row r="20" spans="1:12" ht="25.5">
      <c r="A20" s="4" t="s">
        <v>10</v>
      </c>
      <c r="B20" s="4" t="s">
        <v>96</v>
      </c>
      <c r="C20" s="4" t="s">
        <v>97</v>
      </c>
      <c r="D20" s="12"/>
      <c r="E20" s="12"/>
      <c r="F20" s="12"/>
      <c r="G20" s="12"/>
      <c r="H20" s="12"/>
      <c r="I20" s="12"/>
      <c r="J20" s="12"/>
      <c r="K20" s="12"/>
      <c r="L20" s="28">
        <v>200000</v>
      </c>
    </row>
    <row r="21" spans="1:12" ht="25.5">
      <c r="A21" s="4" t="s">
        <v>14</v>
      </c>
      <c r="B21" s="4" t="s">
        <v>98</v>
      </c>
      <c r="C21" s="4"/>
      <c r="D21" s="37"/>
      <c r="E21" s="12"/>
      <c r="F21" s="12"/>
      <c r="G21" s="12"/>
      <c r="H21" s="37"/>
      <c r="I21" s="12"/>
      <c r="J21" s="12"/>
      <c r="K21" s="12"/>
      <c r="L21" s="28">
        <v>40000</v>
      </c>
    </row>
    <row r="22" spans="1:12" ht="14.25" customHeight="1">
      <c r="A22" s="188" t="s">
        <v>67</v>
      </c>
      <c r="B22" s="195"/>
      <c r="C22" s="195"/>
      <c r="D22" s="195"/>
      <c r="E22" s="195"/>
      <c r="F22" s="195"/>
      <c r="G22" s="195"/>
      <c r="H22" s="195"/>
      <c r="I22" s="195"/>
      <c r="J22" s="195"/>
      <c r="K22" s="196"/>
      <c r="L22" s="30">
        <f>SUM(L20:L21)</f>
        <v>240000</v>
      </c>
    </row>
    <row r="23" spans="1:12" ht="15.75">
      <c r="A23" s="183" t="s">
        <v>100</v>
      </c>
      <c r="B23" s="184"/>
      <c r="C23" s="184"/>
      <c r="D23" s="184"/>
      <c r="E23" s="184"/>
      <c r="F23" s="184"/>
      <c r="G23" s="184"/>
      <c r="H23" s="184"/>
      <c r="I23" s="184"/>
      <c r="J23" s="184"/>
      <c r="K23" s="184"/>
      <c r="L23" s="185"/>
    </row>
    <row r="24" spans="1:12" ht="38.25">
      <c r="A24" s="4" t="s">
        <v>10</v>
      </c>
      <c r="B24" s="4" t="s">
        <v>108</v>
      </c>
      <c r="C24" s="4" t="s">
        <v>613</v>
      </c>
      <c r="D24" s="53"/>
      <c r="E24" s="12"/>
      <c r="F24" s="12"/>
      <c r="G24" s="12"/>
      <c r="H24" s="12"/>
      <c r="I24" s="12"/>
      <c r="J24" s="12"/>
      <c r="K24" s="12"/>
      <c r="L24" s="28">
        <v>132000</v>
      </c>
    </row>
    <row r="25" spans="1:12" ht="15">
      <c r="A25" s="164" t="s">
        <v>67</v>
      </c>
      <c r="B25" s="186"/>
      <c r="C25" s="186"/>
      <c r="D25" s="186"/>
      <c r="E25" s="186"/>
      <c r="F25" s="186"/>
      <c r="G25" s="186"/>
      <c r="H25" s="186"/>
      <c r="I25" s="186"/>
      <c r="J25" s="186"/>
      <c r="K25" s="187"/>
      <c r="L25" s="30">
        <v>132000</v>
      </c>
    </row>
    <row r="26" spans="1:12" ht="15.75">
      <c r="A26" s="183" t="s">
        <v>109</v>
      </c>
      <c r="B26" s="184"/>
      <c r="C26" s="184"/>
      <c r="D26" s="184"/>
      <c r="E26" s="184"/>
      <c r="F26" s="184"/>
      <c r="G26" s="184"/>
      <c r="H26" s="184"/>
      <c r="I26" s="184"/>
      <c r="J26" s="184"/>
      <c r="K26" s="184"/>
      <c r="L26" s="185"/>
    </row>
    <row r="27" spans="1:12" ht="25.5">
      <c r="A27" s="3" t="s">
        <v>10</v>
      </c>
      <c r="B27" s="4" t="s">
        <v>130</v>
      </c>
      <c r="C27" s="4" t="s">
        <v>399</v>
      </c>
      <c r="D27" s="60"/>
      <c r="E27" s="60"/>
      <c r="F27" s="60"/>
      <c r="G27" s="60"/>
      <c r="H27" s="60"/>
      <c r="I27" s="60"/>
      <c r="J27" s="60"/>
      <c r="K27" s="60"/>
      <c r="L27" s="55">
        <v>100000</v>
      </c>
    </row>
    <row r="28" spans="1:12" ht="14.25">
      <c r="A28" s="172" t="s">
        <v>67</v>
      </c>
      <c r="B28" s="173"/>
      <c r="C28" s="173"/>
      <c r="D28" s="173"/>
      <c r="E28" s="173"/>
      <c r="F28" s="173"/>
      <c r="G28" s="173"/>
      <c r="H28" s="173"/>
      <c r="I28" s="173"/>
      <c r="J28" s="173"/>
      <c r="K28" s="174"/>
      <c r="L28" s="56">
        <f>SUM(L27)</f>
        <v>100000</v>
      </c>
    </row>
    <row r="29" spans="1:12" ht="15.75">
      <c r="A29" s="183" t="s">
        <v>133</v>
      </c>
      <c r="B29" s="184"/>
      <c r="C29" s="184"/>
      <c r="D29" s="184"/>
      <c r="E29" s="184"/>
      <c r="F29" s="184"/>
      <c r="G29" s="184"/>
      <c r="H29" s="184"/>
      <c r="I29" s="184"/>
      <c r="J29" s="184"/>
      <c r="K29" s="184"/>
      <c r="L29" s="185"/>
    </row>
    <row r="30" spans="1:12" ht="41.25" customHeight="1">
      <c r="A30" s="4" t="s">
        <v>10</v>
      </c>
      <c r="B30" s="4" t="s">
        <v>614</v>
      </c>
      <c r="C30" s="4" t="s">
        <v>615</v>
      </c>
      <c r="D30" s="4"/>
      <c r="E30" s="4"/>
      <c r="F30" s="53"/>
      <c r="G30" s="53"/>
      <c r="H30" s="53"/>
      <c r="I30" s="53"/>
      <c r="J30" s="53"/>
      <c r="K30" s="4"/>
      <c r="L30" s="28">
        <v>67000</v>
      </c>
    </row>
    <row r="31" spans="1:12" ht="14.25">
      <c r="A31" s="163"/>
      <c r="B31" s="241"/>
      <c r="C31" s="241"/>
      <c r="D31" s="241"/>
      <c r="E31" s="241"/>
      <c r="F31" s="241"/>
      <c r="G31" s="241"/>
      <c r="H31" s="241"/>
      <c r="I31" s="241"/>
      <c r="J31" s="241"/>
      <c r="K31" s="242"/>
      <c r="L31" s="30">
        <v>67000</v>
      </c>
    </row>
    <row r="32" spans="1:12" ht="15.75">
      <c r="A32" s="183" t="s">
        <v>158</v>
      </c>
      <c r="B32" s="184"/>
      <c r="C32" s="184"/>
      <c r="D32" s="184"/>
      <c r="E32" s="184"/>
      <c r="F32" s="184"/>
      <c r="G32" s="184"/>
      <c r="H32" s="184"/>
      <c r="I32" s="184"/>
      <c r="J32" s="184"/>
      <c r="K32" s="184"/>
      <c r="L32" s="185"/>
    </row>
    <row r="33" spans="1:12" ht="51">
      <c r="A33" s="4" t="s">
        <v>10</v>
      </c>
      <c r="B33" s="4" t="s">
        <v>400</v>
      </c>
      <c r="C33" s="4" t="s">
        <v>179</v>
      </c>
      <c r="D33" s="53"/>
      <c r="E33" s="53"/>
      <c r="F33" s="53"/>
      <c r="G33" s="53"/>
      <c r="H33" s="53"/>
      <c r="I33" s="53"/>
      <c r="J33" s="53"/>
      <c r="K33" s="53"/>
      <c r="L33" s="28">
        <v>200000</v>
      </c>
    </row>
    <row r="34" spans="1:12" ht="38.25">
      <c r="A34" s="4" t="s">
        <v>14</v>
      </c>
      <c r="B34" s="4" t="s">
        <v>393</v>
      </c>
      <c r="C34" s="4" t="s">
        <v>180</v>
      </c>
      <c r="D34" s="53"/>
      <c r="E34" s="53"/>
      <c r="F34" s="53"/>
      <c r="G34" s="53"/>
      <c r="H34" s="53"/>
      <c r="I34" s="53"/>
      <c r="J34" s="53"/>
      <c r="K34" s="53"/>
      <c r="L34" s="28">
        <v>200000</v>
      </c>
    </row>
    <row r="35" spans="1:12" ht="51">
      <c r="A35" s="4" t="s">
        <v>37</v>
      </c>
      <c r="B35" s="4" t="s">
        <v>181</v>
      </c>
      <c r="C35" s="4" t="s">
        <v>182</v>
      </c>
      <c r="D35" s="53"/>
      <c r="E35" s="53"/>
      <c r="F35" s="53"/>
      <c r="G35" s="53"/>
      <c r="H35" s="53"/>
      <c r="I35" s="53"/>
      <c r="J35" s="53"/>
      <c r="K35" s="53"/>
      <c r="L35" s="28">
        <v>0</v>
      </c>
    </row>
    <row r="36" spans="1:12" ht="14.25">
      <c r="A36" s="164" t="s">
        <v>67</v>
      </c>
      <c r="B36" s="179"/>
      <c r="C36" s="179"/>
      <c r="D36" s="179"/>
      <c r="E36" s="179"/>
      <c r="F36" s="179"/>
      <c r="G36" s="179"/>
      <c r="H36" s="179"/>
      <c r="I36" s="179"/>
      <c r="J36" s="179"/>
      <c r="K36" s="180"/>
      <c r="L36" s="30">
        <f>SUM(L33:L35)</f>
        <v>400000</v>
      </c>
    </row>
    <row r="37" spans="1:12" ht="15.75">
      <c r="A37" s="183" t="s">
        <v>189</v>
      </c>
      <c r="B37" s="184"/>
      <c r="C37" s="184"/>
      <c r="D37" s="184"/>
      <c r="E37" s="184"/>
      <c r="F37" s="184"/>
      <c r="G37" s="184"/>
      <c r="H37" s="184"/>
      <c r="I37" s="184"/>
      <c r="J37" s="184"/>
      <c r="K37" s="184"/>
      <c r="L37" s="185"/>
    </row>
    <row r="38" spans="1:12" ht="25.5">
      <c r="A38" s="3" t="s">
        <v>10</v>
      </c>
      <c r="B38" s="4" t="s">
        <v>473</v>
      </c>
      <c r="C38" s="4" t="s">
        <v>208</v>
      </c>
      <c r="D38" s="52"/>
      <c r="E38" s="52"/>
      <c r="F38" s="52"/>
      <c r="G38" s="52"/>
      <c r="H38" s="52"/>
      <c r="I38" s="52"/>
      <c r="J38" s="52"/>
      <c r="K38" s="52"/>
      <c r="L38" s="28">
        <v>10000</v>
      </c>
    </row>
    <row r="39" spans="1:12" ht="15">
      <c r="A39" s="172" t="s">
        <v>67</v>
      </c>
      <c r="B39" s="186"/>
      <c r="C39" s="186"/>
      <c r="D39" s="186"/>
      <c r="E39" s="186"/>
      <c r="F39" s="186"/>
      <c r="G39" s="186"/>
      <c r="H39" s="186"/>
      <c r="I39" s="186"/>
      <c r="J39" s="186"/>
      <c r="K39" s="187"/>
      <c r="L39" s="30">
        <f>SUM(L38)</f>
        <v>10000</v>
      </c>
    </row>
    <row r="40" spans="1:12" ht="15.75">
      <c r="A40" s="183" t="s">
        <v>209</v>
      </c>
      <c r="B40" s="184"/>
      <c r="C40" s="184"/>
      <c r="D40" s="184"/>
      <c r="E40" s="184"/>
      <c r="F40" s="184"/>
      <c r="G40" s="184"/>
      <c r="H40" s="184"/>
      <c r="I40" s="184"/>
      <c r="J40" s="184"/>
      <c r="K40" s="184"/>
      <c r="L40" s="185"/>
    </row>
    <row r="41" spans="1:12" ht="25.5">
      <c r="A41" s="4" t="s">
        <v>10</v>
      </c>
      <c r="B41" s="4" t="s">
        <v>228</v>
      </c>
      <c r="C41" s="4" t="s">
        <v>229</v>
      </c>
      <c r="D41" s="53"/>
      <c r="E41" s="53"/>
      <c r="F41" s="53"/>
      <c r="G41" s="53"/>
      <c r="H41" s="53"/>
      <c r="I41" s="53"/>
      <c r="J41" s="53"/>
      <c r="K41" s="12"/>
      <c r="L41" s="28">
        <v>141000</v>
      </c>
    </row>
    <row r="42" spans="1:12" ht="25.5">
      <c r="A42" s="4" t="s">
        <v>14</v>
      </c>
      <c r="B42" s="4" t="s">
        <v>88</v>
      </c>
      <c r="C42" s="4" t="s">
        <v>230</v>
      </c>
      <c r="D42" s="4"/>
      <c r="E42" s="53"/>
      <c r="F42" s="53"/>
      <c r="G42" s="4"/>
      <c r="H42" s="4"/>
      <c r="I42" s="53"/>
      <c r="J42" s="53"/>
      <c r="K42" s="37"/>
      <c r="L42" s="28">
        <v>17500</v>
      </c>
    </row>
    <row r="43" spans="1:12" ht="15">
      <c r="A43" s="164" t="s">
        <v>67</v>
      </c>
      <c r="B43" s="186"/>
      <c r="C43" s="186"/>
      <c r="D43" s="186"/>
      <c r="E43" s="186"/>
      <c r="F43" s="186"/>
      <c r="G43" s="186"/>
      <c r="H43" s="186"/>
      <c r="I43" s="186"/>
      <c r="J43" s="186"/>
      <c r="K43" s="187"/>
      <c r="L43" s="30">
        <f>SUM(L41:L42)</f>
        <v>158500</v>
      </c>
    </row>
    <row r="44" spans="1:12" ht="15.75">
      <c r="A44" s="183" t="s">
        <v>236</v>
      </c>
      <c r="B44" s="184"/>
      <c r="C44" s="184"/>
      <c r="D44" s="184"/>
      <c r="E44" s="184"/>
      <c r="F44" s="184"/>
      <c r="G44" s="184"/>
      <c r="H44" s="184"/>
      <c r="I44" s="184"/>
      <c r="J44" s="184"/>
      <c r="K44" s="184"/>
      <c r="L44" s="185"/>
    </row>
    <row r="45" spans="1:12" ht="51">
      <c r="A45" s="70" t="s">
        <v>10</v>
      </c>
      <c r="B45" s="4" t="s">
        <v>616</v>
      </c>
      <c r="C45" s="269" t="s">
        <v>248</v>
      </c>
      <c r="D45" s="52"/>
      <c r="E45" s="52"/>
      <c r="F45" s="52"/>
      <c r="G45" s="52"/>
      <c r="H45" s="52"/>
      <c r="I45" s="52"/>
      <c r="J45" s="52"/>
      <c r="K45" s="52"/>
      <c r="L45" s="28">
        <v>124000</v>
      </c>
    </row>
    <row r="46" spans="1:12" ht="63.75">
      <c r="A46" s="70" t="s">
        <v>14</v>
      </c>
      <c r="B46" s="4" t="s">
        <v>249</v>
      </c>
      <c r="C46" s="269" t="s">
        <v>248</v>
      </c>
      <c r="D46" s="52"/>
      <c r="E46" s="52"/>
      <c r="F46" s="52"/>
      <c r="G46" s="52"/>
      <c r="H46" s="52"/>
      <c r="I46" s="52"/>
      <c r="J46" s="52"/>
      <c r="K46" s="52"/>
      <c r="L46" s="28">
        <v>120000</v>
      </c>
    </row>
    <row r="47" spans="1:12" ht="25.5">
      <c r="A47" s="70" t="s">
        <v>37</v>
      </c>
      <c r="B47" s="80" t="s">
        <v>617</v>
      </c>
      <c r="C47" s="4"/>
      <c r="D47" s="2"/>
      <c r="E47" s="2"/>
      <c r="F47" s="2"/>
      <c r="G47" s="85"/>
      <c r="H47" s="52"/>
      <c r="I47" s="52"/>
      <c r="J47" s="52"/>
      <c r="K47" s="52"/>
      <c r="L47" s="28">
        <v>50000</v>
      </c>
    </row>
    <row r="48" spans="1:12" ht="14.25" customHeight="1">
      <c r="A48" s="188" t="s">
        <v>67</v>
      </c>
      <c r="B48" s="189"/>
      <c r="C48" s="189"/>
      <c r="D48" s="189"/>
      <c r="E48" s="189"/>
      <c r="F48" s="189"/>
      <c r="G48" s="189"/>
      <c r="H48" s="189"/>
      <c r="I48" s="189"/>
      <c r="J48" s="189"/>
      <c r="K48" s="190"/>
      <c r="L48" s="30">
        <v>294000</v>
      </c>
    </row>
    <row r="49" spans="1:12" ht="15.75">
      <c r="A49" s="183" t="s">
        <v>250</v>
      </c>
      <c r="B49" s="184"/>
      <c r="C49" s="184"/>
      <c r="D49" s="184"/>
      <c r="E49" s="184"/>
      <c r="F49" s="184"/>
      <c r="G49" s="184"/>
      <c r="H49" s="184"/>
      <c r="I49" s="184"/>
      <c r="J49" s="184"/>
      <c r="K49" s="184"/>
      <c r="L49" s="185"/>
    </row>
    <row r="50" spans="1:12" ht="15">
      <c r="A50" s="115" t="s">
        <v>10</v>
      </c>
      <c r="B50" s="259" t="s">
        <v>618</v>
      </c>
      <c r="C50" s="115"/>
      <c r="D50" s="37"/>
      <c r="E50" s="110"/>
      <c r="F50" s="110"/>
      <c r="G50" s="37"/>
      <c r="H50" s="37"/>
      <c r="I50" s="37"/>
      <c r="J50" s="37"/>
      <c r="K50" s="37"/>
      <c r="L50" s="113">
        <v>65500</v>
      </c>
    </row>
    <row r="51" spans="1:12" s="7" customFormat="1" ht="15">
      <c r="A51" s="115" t="s">
        <v>14</v>
      </c>
      <c r="B51" s="259" t="s">
        <v>619</v>
      </c>
      <c r="C51" s="115"/>
      <c r="D51" s="37"/>
      <c r="E51" s="37"/>
      <c r="F51" s="37"/>
      <c r="G51" s="37"/>
      <c r="H51" s="37"/>
      <c r="I51" s="110"/>
      <c r="J51" s="12"/>
      <c r="K51" s="37"/>
      <c r="L51" s="113">
        <v>100000</v>
      </c>
    </row>
    <row r="52" spans="1:12" s="7" customFormat="1" ht="27" customHeight="1">
      <c r="A52" s="115" t="s">
        <v>37</v>
      </c>
      <c r="B52" s="108" t="s">
        <v>620</v>
      </c>
      <c r="C52" s="115"/>
      <c r="D52" s="37"/>
      <c r="E52" s="37"/>
      <c r="F52" s="37"/>
      <c r="G52" s="37"/>
      <c r="H52" s="110"/>
      <c r="I52" s="110"/>
      <c r="J52" s="110"/>
      <c r="K52" s="110"/>
      <c r="L52" s="113">
        <v>15000</v>
      </c>
    </row>
    <row r="53" spans="1:12" s="7" customFormat="1" ht="15" customHeight="1">
      <c r="A53" s="248" t="s">
        <v>67</v>
      </c>
      <c r="B53" s="235"/>
      <c r="C53" s="235"/>
      <c r="D53" s="235"/>
      <c r="E53" s="235"/>
      <c r="F53" s="235"/>
      <c r="G53" s="235"/>
      <c r="H53" s="235"/>
      <c r="I53" s="235"/>
      <c r="J53" s="235"/>
      <c r="K53" s="236"/>
      <c r="L53" s="116">
        <v>180500</v>
      </c>
    </row>
    <row r="54" spans="1:12" ht="15.75">
      <c r="A54" s="183" t="s">
        <v>251</v>
      </c>
      <c r="B54" s="184"/>
      <c r="C54" s="184"/>
      <c r="D54" s="184"/>
      <c r="E54" s="184"/>
      <c r="F54" s="184"/>
      <c r="G54" s="184"/>
      <c r="H54" s="184"/>
      <c r="I54" s="184"/>
      <c r="J54" s="184"/>
      <c r="K54" s="184"/>
      <c r="L54" s="185"/>
    </row>
    <row r="55" spans="1:12" ht="15">
      <c r="A55" s="80" t="s">
        <v>10</v>
      </c>
      <c r="B55" s="80" t="s">
        <v>279</v>
      </c>
      <c r="C55" s="4"/>
      <c r="D55" s="2"/>
      <c r="E55" s="2"/>
      <c r="F55" s="2"/>
      <c r="G55" s="2"/>
      <c r="H55" s="2"/>
      <c r="I55" s="52"/>
      <c r="J55" s="52"/>
      <c r="K55" s="52"/>
      <c r="L55" s="28">
        <v>10000</v>
      </c>
    </row>
    <row r="56" spans="1:12" ht="25.5">
      <c r="A56" s="4" t="s">
        <v>14</v>
      </c>
      <c r="B56" s="4" t="s">
        <v>280</v>
      </c>
      <c r="C56" s="4" t="s">
        <v>621</v>
      </c>
      <c r="D56" s="52"/>
      <c r="E56" s="52"/>
      <c r="F56" s="52"/>
      <c r="G56" s="52"/>
      <c r="H56" s="52"/>
      <c r="I56" s="52"/>
      <c r="J56" s="52"/>
      <c r="K56" s="52"/>
      <c r="L56" s="28">
        <v>15000</v>
      </c>
    </row>
    <row r="57" spans="1:12" ht="14.25" customHeight="1">
      <c r="A57" s="188" t="s">
        <v>67</v>
      </c>
      <c r="B57" s="189"/>
      <c r="C57" s="189"/>
      <c r="D57" s="189"/>
      <c r="E57" s="189"/>
      <c r="F57" s="189"/>
      <c r="G57" s="189"/>
      <c r="H57" s="189"/>
      <c r="I57" s="189"/>
      <c r="J57" s="189"/>
      <c r="K57" s="190"/>
      <c r="L57" s="30">
        <v>25000</v>
      </c>
    </row>
    <row r="58" spans="1:12" ht="15.75">
      <c r="A58" s="183" t="s">
        <v>281</v>
      </c>
      <c r="B58" s="184"/>
      <c r="C58" s="184"/>
      <c r="D58" s="184"/>
      <c r="E58" s="184"/>
      <c r="F58" s="184"/>
      <c r="G58" s="184"/>
      <c r="H58" s="184"/>
      <c r="I58" s="184"/>
      <c r="J58" s="184"/>
      <c r="K58" s="184"/>
      <c r="L58" s="185"/>
    </row>
    <row r="59" spans="1:12" ht="15">
      <c r="A59" s="39"/>
      <c r="B59" s="37"/>
      <c r="C59" s="37"/>
      <c r="D59" s="37"/>
      <c r="E59" s="37"/>
      <c r="F59" s="37"/>
      <c r="G59" s="37"/>
      <c r="H59" s="37"/>
      <c r="I59" s="37"/>
      <c r="J59" s="37"/>
      <c r="K59" s="37"/>
      <c r="L59" s="28">
        <v>0</v>
      </c>
    </row>
    <row r="60" spans="1:12" ht="15.75">
      <c r="A60" s="183" t="s">
        <v>282</v>
      </c>
      <c r="B60" s="184"/>
      <c r="C60" s="184"/>
      <c r="D60" s="184"/>
      <c r="E60" s="184"/>
      <c r="F60" s="184"/>
      <c r="G60" s="184"/>
      <c r="H60" s="184"/>
      <c r="I60" s="184"/>
      <c r="J60" s="184"/>
      <c r="K60" s="184"/>
      <c r="L60" s="185"/>
    </row>
    <row r="61" spans="1:12" ht="25.5">
      <c r="A61" s="4" t="s">
        <v>10</v>
      </c>
      <c r="B61" s="4" t="s">
        <v>622</v>
      </c>
      <c r="C61" s="4"/>
      <c r="D61" s="53"/>
      <c r="E61" s="53"/>
      <c r="F61" s="53"/>
      <c r="G61" s="53"/>
      <c r="H61" s="53"/>
      <c r="I61" s="53"/>
      <c r="J61" s="53"/>
      <c r="K61" s="53"/>
      <c r="L61" s="28">
        <v>25000</v>
      </c>
    </row>
    <row r="62" spans="1:12" ht="25.5">
      <c r="A62" s="4" t="s">
        <v>14</v>
      </c>
      <c r="B62" s="4" t="s">
        <v>623</v>
      </c>
      <c r="C62" s="4"/>
      <c r="D62" s="53"/>
      <c r="E62" s="53"/>
      <c r="F62" s="53"/>
      <c r="G62" s="53"/>
      <c r="H62" s="53"/>
      <c r="I62" s="53"/>
      <c r="J62" s="53"/>
      <c r="K62" s="53"/>
      <c r="L62" s="28">
        <v>25000</v>
      </c>
    </row>
    <row r="63" spans="1:12" ht="14.25" customHeight="1">
      <c r="A63" s="164" t="s">
        <v>67</v>
      </c>
      <c r="B63" s="179"/>
      <c r="C63" s="179"/>
      <c r="D63" s="179"/>
      <c r="E63" s="179"/>
      <c r="F63" s="179"/>
      <c r="G63" s="179"/>
      <c r="H63" s="179"/>
      <c r="I63" s="179"/>
      <c r="J63" s="179"/>
      <c r="K63" s="180"/>
      <c r="L63" s="30">
        <v>50000</v>
      </c>
    </row>
    <row r="64" spans="1:12" ht="15.75">
      <c r="A64" s="183" t="s">
        <v>289</v>
      </c>
      <c r="B64" s="184"/>
      <c r="C64" s="184"/>
      <c r="D64" s="184"/>
      <c r="E64" s="184"/>
      <c r="F64" s="184"/>
      <c r="G64" s="184"/>
      <c r="H64" s="184"/>
      <c r="I64" s="184"/>
      <c r="J64" s="184"/>
      <c r="K64" s="184"/>
      <c r="L64" s="185"/>
    </row>
    <row r="65" spans="1:12" ht="15">
      <c r="A65" s="4" t="s">
        <v>10</v>
      </c>
      <c r="B65" s="4" t="s">
        <v>323</v>
      </c>
      <c r="C65" s="4"/>
      <c r="D65" s="53"/>
      <c r="E65" s="53"/>
      <c r="F65" s="53"/>
      <c r="G65" s="53"/>
      <c r="H65" s="53"/>
      <c r="I65" s="53"/>
      <c r="J65" s="53"/>
      <c r="K65" s="53"/>
      <c r="L65" s="28">
        <v>40000</v>
      </c>
    </row>
    <row r="66" spans="1:12" ht="15">
      <c r="A66" s="4" t="s">
        <v>14</v>
      </c>
      <c r="B66" s="4" t="s">
        <v>88</v>
      </c>
      <c r="C66" s="4"/>
      <c r="D66" s="53"/>
      <c r="E66" s="53"/>
      <c r="F66" s="53"/>
      <c r="G66" s="53"/>
      <c r="H66" s="53"/>
      <c r="I66" s="53"/>
      <c r="J66" s="53"/>
      <c r="K66" s="53"/>
      <c r="L66" s="28">
        <v>50000</v>
      </c>
    </row>
    <row r="67" spans="1:12" ht="25.5">
      <c r="A67" s="4" t="s">
        <v>37</v>
      </c>
      <c r="B67" s="4" t="s">
        <v>324</v>
      </c>
      <c r="C67" s="4"/>
      <c r="D67" s="53"/>
      <c r="E67" s="53"/>
      <c r="F67" s="53"/>
      <c r="G67" s="53"/>
      <c r="H67" s="53"/>
      <c r="I67" s="53"/>
      <c r="J67" s="53"/>
      <c r="K67" s="53"/>
      <c r="L67" s="28">
        <v>230000</v>
      </c>
    </row>
    <row r="68" spans="1:12" ht="14.25">
      <c r="A68" s="164" t="s">
        <v>67</v>
      </c>
      <c r="B68" s="179"/>
      <c r="C68" s="179"/>
      <c r="D68" s="179"/>
      <c r="E68" s="179"/>
      <c r="F68" s="179"/>
      <c r="G68" s="179"/>
      <c r="H68" s="179"/>
      <c r="I68" s="179"/>
      <c r="J68" s="179"/>
      <c r="K68" s="180"/>
      <c r="L68" s="30">
        <f>SUM(L65:L67)</f>
        <v>320000</v>
      </c>
    </row>
    <row r="69" spans="1:12" ht="15.75">
      <c r="A69" s="183" t="s">
        <v>327</v>
      </c>
      <c r="B69" s="184"/>
      <c r="C69" s="184"/>
      <c r="D69" s="184"/>
      <c r="E69" s="184"/>
      <c r="F69" s="184"/>
      <c r="G69" s="184"/>
      <c r="H69" s="184"/>
      <c r="I69" s="184"/>
      <c r="J69" s="184"/>
      <c r="K69" s="184"/>
      <c r="L69" s="185"/>
    </row>
    <row r="70" spans="1:12" ht="15">
      <c r="A70" s="4" t="s">
        <v>10</v>
      </c>
      <c r="B70" s="4" t="s">
        <v>341</v>
      </c>
      <c r="C70" s="4"/>
      <c r="D70" s="80"/>
      <c r="E70" s="80"/>
      <c r="F70" s="53"/>
      <c r="G70" s="53"/>
      <c r="H70" s="53"/>
      <c r="I70" s="53"/>
      <c r="J70" s="53"/>
      <c r="K70" s="53"/>
      <c r="L70" s="28">
        <v>100000</v>
      </c>
    </row>
    <row r="71" spans="1:12" ht="38.25">
      <c r="A71" s="4" t="s">
        <v>14</v>
      </c>
      <c r="B71" s="4" t="s">
        <v>342</v>
      </c>
      <c r="C71" s="4"/>
      <c r="D71" s="80"/>
      <c r="E71" s="80"/>
      <c r="F71" s="53"/>
      <c r="G71" s="53"/>
      <c r="H71" s="53"/>
      <c r="I71" s="53"/>
      <c r="J71" s="53"/>
      <c r="K71" s="53"/>
      <c r="L71" s="28">
        <v>100000</v>
      </c>
    </row>
    <row r="72" spans="1:12" ht="14.25">
      <c r="A72" s="164" t="s">
        <v>67</v>
      </c>
      <c r="B72" s="179"/>
      <c r="C72" s="179"/>
      <c r="D72" s="179"/>
      <c r="E72" s="179"/>
      <c r="F72" s="179"/>
      <c r="G72" s="179"/>
      <c r="H72" s="179"/>
      <c r="I72" s="179"/>
      <c r="J72" s="179"/>
      <c r="K72" s="180"/>
      <c r="L72" s="30">
        <f>SUM(L70:L71)</f>
        <v>200000</v>
      </c>
    </row>
    <row r="73" ht="15.75" thickBot="1"/>
    <row r="74" spans="1:3" ht="19.5" thickBot="1">
      <c r="A74" s="13" t="s">
        <v>1</v>
      </c>
      <c r="B74" s="14" t="s">
        <v>33</v>
      </c>
      <c r="C74" s="14" t="s">
        <v>34</v>
      </c>
    </row>
    <row r="75" spans="1:3" ht="19.5" thickBot="1">
      <c r="A75" s="15" t="s">
        <v>10</v>
      </c>
      <c r="B75" s="16" t="s">
        <v>35</v>
      </c>
      <c r="C75" s="17">
        <f>L9</f>
        <v>3250000</v>
      </c>
    </row>
    <row r="76" spans="1:3" ht="19.5" thickBot="1">
      <c r="A76" s="15" t="s">
        <v>14</v>
      </c>
      <c r="B76" s="16" t="s">
        <v>36</v>
      </c>
      <c r="C76" s="17">
        <f>L13</f>
        <v>114000</v>
      </c>
    </row>
    <row r="77" spans="1:3" ht="20.25" customHeight="1" thickBot="1">
      <c r="A77" s="15" t="s">
        <v>37</v>
      </c>
      <c r="B77" s="16" t="s">
        <v>38</v>
      </c>
      <c r="C77" s="17">
        <f>L18</f>
        <v>51000</v>
      </c>
    </row>
    <row r="78" spans="1:3" ht="19.5" thickBot="1">
      <c r="A78" s="15" t="s">
        <v>39</v>
      </c>
      <c r="B78" s="16" t="s">
        <v>40</v>
      </c>
      <c r="C78" s="17">
        <f>L22</f>
        <v>240000</v>
      </c>
    </row>
    <row r="79" spans="1:3" ht="19.5" thickBot="1">
      <c r="A79" s="15" t="s">
        <v>41</v>
      </c>
      <c r="B79" s="16" t="s">
        <v>42</v>
      </c>
      <c r="C79" s="17">
        <f>L25</f>
        <v>132000</v>
      </c>
    </row>
    <row r="80" spans="1:3" ht="19.5" thickBot="1">
      <c r="A80" s="15" t="s">
        <v>43</v>
      </c>
      <c r="B80" s="16" t="s">
        <v>44</v>
      </c>
      <c r="C80" s="17">
        <f>L28</f>
        <v>100000</v>
      </c>
    </row>
    <row r="81" spans="1:3" ht="19.5" thickBot="1">
      <c r="A81" s="15" t="s">
        <v>45</v>
      </c>
      <c r="B81" s="16" t="s">
        <v>46</v>
      </c>
      <c r="C81" s="17">
        <f>L31</f>
        <v>67000</v>
      </c>
    </row>
    <row r="82" spans="1:3" ht="19.5" thickBot="1">
      <c r="A82" s="15" t="s">
        <v>47</v>
      </c>
      <c r="B82" s="16" t="s">
        <v>48</v>
      </c>
      <c r="C82" s="17">
        <f>L36</f>
        <v>400000</v>
      </c>
    </row>
    <row r="83" spans="1:3" ht="19.5" thickBot="1">
      <c r="A83" s="15" t="s">
        <v>49</v>
      </c>
      <c r="B83" s="16" t="s">
        <v>50</v>
      </c>
      <c r="C83" s="17">
        <f>L39</f>
        <v>10000</v>
      </c>
    </row>
    <row r="84" spans="1:3" ht="19.5" thickBot="1">
      <c r="A84" s="15" t="s">
        <v>51</v>
      </c>
      <c r="B84" s="16" t="s">
        <v>52</v>
      </c>
      <c r="C84" s="17">
        <f>L43</f>
        <v>158500</v>
      </c>
    </row>
    <row r="85" spans="1:3" ht="19.5" thickBot="1">
      <c r="A85" s="15" t="s">
        <v>53</v>
      </c>
      <c r="B85" s="16" t="s">
        <v>54</v>
      </c>
      <c r="C85" s="17">
        <f>L48</f>
        <v>294000</v>
      </c>
    </row>
    <row r="86" spans="1:3" ht="19.5" thickBot="1">
      <c r="A86" s="15" t="s">
        <v>55</v>
      </c>
      <c r="B86" s="16" t="s">
        <v>56</v>
      </c>
      <c r="C86" s="17">
        <f>L53</f>
        <v>180500</v>
      </c>
    </row>
    <row r="87" spans="1:3" ht="19.5" thickBot="1">
      <c r="A87" s="15" t="s">
        <v>57</v>
      </c>
      <c r="B87" s="16" t="s">
        <v>58</v>
      </c>
      <c r="C87" s="17">
        <f>L57</f>
        <v>25000</v>
      </c>
    </row>
    <row r="88" spans="1:3" ht="19.5" thickBot="1">
      <c r="A88" s="15" t="s">
        <v>59</v>
      </c>
      <c r="B88" s="16" t="s">
        <v>60</v>
      </c>
      <c r="C88" s="17">
        <f>L59</f>
        <v>0</v>
      </c>
    </row>
    <row r="89" spans="1:3" ht="38.25" customHeight="1" thickBot="1">
      <c r="A89" s="15" t="s">
        <v>61</v>
      </c>
      <c r="B89" s="16" t="s">
        <v>62</v>
      </c>
      <c r="C89" s="17">
        <f>L63</f>
        <v>50000</v>
      </c>
    </row>
    <row r="90" spans="1:3" ht="19.5" thickBot="1">
      <c r="A90" s="15" t="s">
        <v>63</v>
      </c>
      <c r="B90" s="16" t="s">
        <v>64</v>
      </c>
      <c r="C90" s="17">
        <f>L68</f>
        <v>320000</v>
      </c>
    </row>
    <row r="91" spans="1:3" ht="37.5" customHeight="1" thickBot="1">
      <c r="A91" s="18" t="s">
        <v>65</v>
      </c>
      <c r="B91" s="19" t="s">
        <v>66</v>
      </c>
      <c r="C91" s="20">
        <f>L72</f>
        <v>200000</v>
      </c>
    </row>
    <row r="92" spans="1:3" ht="18.75" thickBot="1">
      <c r="A92" s="21"/>
      <c r="B92" s="22" t="s">
        <v>67</v>
      </c>
      <c r="C92" s="23">
        <f>SUM(C75:C91)</f>
        <v>5592000</v>
      </c>
    </row>
  </sheetData>
  <sheetProtection password="C031" sheet="1" formatCells="0" formatColumns="0" formatRows="0" insertColumns="0" insertRows="0" insertHyperlinks="0" deleteColumns="0" deleteRows="0" sort="0" autoFilter="0" pivotTables="0"/>
  <mergeCells count="39">
    <mergeCell ref="A53:K53"/>
    <mergeCell ref="A9:K9"/>
    <mergeCell ref="A72:K72"/>
    <mergeCell ref="A43:K43"/>
    <mergeCell ref="A44:L44"/>
    <mergeCell ref="A63:K63"/>
    <mergeCell ref="A64:L64"/>
    <mergeCell ref="A68:K68"/>
    <mergeCell ref="A69:L69"/>
    <mergeCell ref="A54:L54"/>
    <mergeCell ref="A57:K57"/>
    <mergeCell ref="A58:L58"/>
    <mergeCell ref="A49:L49"/>
    <mergeCell ref="A19:L19"/>
    <mergeCell ref="A22:K22"/>
    <mergeCell ref="A23:L23"/>
    <mergeCell ref="A26:L26"/>
    <mergeCell ref="A28:K28"/>
    <mergeCell ref="A25:K25"/>
    <mergeCell ref="A5:L5"/>
    <mergeCell ref="A10:L10"/>
    <mergeCell ref="A13:K13"/>
    <mergeCell ref="A2:A4"/>
    <mergeCell ref="B2:B4"/>
    <mergeCell ref="C2:C4"/>
    <mergeCell ref="D2:K2"/>
    <mergeCell ref="L2:L4"/>
    <mergeCell ref="D3:G3"/>
    <mergeCell ref="H3:K3"/>
    <mergeCell ref="A60:L60"/>
    <mergeCell ref="A18:K18"/>
    <mergeCell ref="A32:L32"/>
    <mergeCell ref="A36:K36"/>
    <mergeCell ref="A37:L37"/>
    <mergeCell ref="A39:K39"/>
    <mergeCell ref="A40:L40"/>
    <mergeCell ref="A29:L29"/>
    <mergeCell ref="A31:K31"/>
    <mergeCell ref="A48:K48"/>
  </mergeCells>
  <printOptions/>
  <pageMargins left="0.7086614173228347" right="0.7086614173228347" top="0.7480314960629921" bottom="0.7480314960629921" header="0.31496062992125984" footer="0.31496062992125984"/>
  <pageSetup horizontalDpi="600" verticalDpi="600" orientation="landscape" paperSize="9" scale="63" r:id="rId1"/>
  <rowBreaks count="2" manualBreakCount="2">
    <brk id="31" max="255" man="1"/>
    <brk id="59" max="255" man="1"/>
  </rowBreaks>
</worksheet>
</file>

<file path=xl/worksheets/sheet7.xml><?xml version="1.0" encoding="utf-8"?>
<worksheet xmlns="http://schemas.openxmlformats.org/spreadsheetml/2006/main" xmlns:r="http://schemas.openxmlformats.org/officeDocument/2006/relationships">
  <dimension ref="A1:L86"/>
  <sheetViews>
    <sheetView zoomScale="60" zoomScaleNormal="60" zoomScalePageLayoutView="0" workbookViewId="0" topLeftCell="A61">
      <selection activeCell="A56" sqref="A56:L58"/>
    </sheetView>
  </sheetViews>
  <sheetFormatPr defaultColWidth="8.796875" defaultRowHeight="14.25"/>
  <cols>
    <col min="1" max="1" width="5.5" style="6" customWidth="1"/>
    <col min="2" max="2" width="59.8984375" style="0" customWidth="1"/>
    <col min="3" max="3" width="49.59765625" style="0" customWidth="1"/>
    <col min="4" max="11" width="5.59765625" style="0" customWidth="1"/>
    <col min="12" max="12" width="14.19921875" style="27" customWidth="1"/>
  </cols>
  <sheetData>
    <row r="1" spans="1:12" s="100" customFormat="1" ht="15.75">
      <c r="A1" s="102" t="s">
        <v>31</v>
      </c>
      <c r="L1" s="104"/>
    </row>
    <row r="2" spans="1:12" ht="15">
      <c r="A2" s="198" t="s">
        <v>1</v>
      </c>
      <c r="B2" s="198"/>
      <c r="C2" s="198" t="s">
        <v>2</v>
      </c>
      <c r="D2" s="201" t="s">
        <v>3</v>
      </c>
      <c r="E2" s="202"/>
      <c r="F2" s="202"/>
      <c r="G2" s="202"/>
      <c r="H2" s="202"/>
      <c r="I2" s="202"/>
      <c r="J2" s="202"/>
      <c r="K2" s="203"/>
      <c r="L2" s="204" t="s">
        <v>11</v>
      </c>
    </row>
    <row r="3" spans="1:12" ht="15">
      <c r="A3" s="252"/>
      <c r="B3" s="199"/>
      <c r="C3" s="199"/>
      <c r="D3" s="201">
        <v>2012</v>
      </c>
      <c r="E3" s="202"/>
      <c r="F3" s="202"/>
      <c r="G3" s="203"/>
      <c r="H3" s="201">
        <v>2013</v>
      </c>
      <c r="I3" s="202"/>
      <c r="J3" s="202"/>
      <c r="K3" s="203"/>
      <c r="L3" s="205"/>
    </row>
    <row r="4" spans="1:12" ht="15.75">
      <c r="A4" s="253"/>
      <c r="B4" s="200"/>
      <c r="C4" s="200"/>
      <c r="D4" s="1" t="s">
        <v>4</v>
      </c>
      <c r="E4" s="1" t="s">
        <v>5</v>
      </c>
      <c r="F4" s="1" t="s">
        <v>6</v>
      </c>
      <c r="G4" s="1" t="s">
        <v>7</v>
      </c>
      <c r="H4" s="1" t="s">
        <v>4</v>
      </c>
      <c r="I4" s="1" t="s">
        <v>5</v>
      </c>
      <c r="J4" s="1" t="s">
        <v>6</v>
      </c>
      <c r="K4" s="1" t="s">
        <v>7</v>
      </c>
      <c r="L4" s="206"/>
    </row>
    <row r="5" spans="1:12" ht="15.75">
      <c r="A5" s="249" t="s">
        <v>8</v>
      </c>
      <c r="B5" s="250"/>
      <c r="C5" s="250"/>
      <c r="D5" s="250"/>
      <c r="E5" s="250"/>
      <c r="F5" s="250"/>
      <c r="G5" s="250"/>
      <c r="H5" s="250"/>
      <c r="I5" s="250"/>
      <c r="J5" s="250"/>
      <c r="K5" s="250"/>
      <c r="L5" s="251"/>
    </row>
    <row r="6" spans="1:12" s="97" customFormat="1" ht="25.5">
      <c r="A6" s="93" t="s">
        <v>10</v>
      </c>
      <c r="B6" s="80" t="s">
        <v>385</v>
      </c>
      <c r="C6" s="84"/>
      <c r="D6" s="12"/>
      <c r="E6" s="12"/>
      <c r="F6" s="12"/>
      <c r="G6" s="12"/>
      <c r="H6" s="12"/>
      <c r="I6" s="12"/>
      <c r="J6" s="12"/>
      <c r="K6" s="12"/>
      <c r="L6" s="86">
        <v>1520000</v>
      </c>
    </row>
    <row r="7" spans="1:12" ht="15">
      <c r="A7" s="254" t="s">
        <v>67</v>
      </c>
      <c r="B7" s="255"/>
      <c r="C7" s="255"/>
      <c r="D7" s="255"/>
      <c r="E7" s="255"/>
      <c r="F7" s="255"/>
      <c r="G7" s="255"/>
      <c r="H7" s="255"/>
      <c r="I7" s="255"/>
      <c r="J7" s="255"/>
      <c r="K7" s="256"/>
      <c r="L7" s="98">
        <f>SUM(L6)</f>
        <v>1520000</v>
      </c>
    </row>
    <row r="8" spans="1:12" ht="15">
      <c r="A8" s="207" t="s">
        <v>12</v>
      </c>
      <c r="B8" s="202"/>
      <c r="C8" s="202"/>
      <c r="D8" s="202"/>
      <c r="E8" s="202"/>
      <c r="F8" s="202"/>
      <c r="G8" s="202"/>
      <c r="H8" s="202"/>
      <c r="I8" s="202"/>
      <c r="J8" s="202"/>
      <c r="K8" s="202"/>
      <c r="L8" s="203"/>
    </row>
    <row r="9" spans="1:12" ht="15">
      <c r="A9" s="3" t="s">
        <v>10</v>
      </c>
      <c r="B9" s="4" t="s">
        <v>412</v>
      </c>
      <c r="C9" s="9">
        <v>1</v>
      </c>
      <c r="D9" s="37"/>
      <c r="E9" s="87"/>
      <c r="F9" s="12"/>
      <c r="G9" s="12"/>
      <c r="H9" s="37"/>
      <c r="I9" s="37"/>
      <c r="J9" s="87"/>
      <c r="K9" s="37"/>
      <c r="L9" s="25">
        <v>41000</v>
      </c>
    </row>
    <row r="10" spans="1:12" ht="25.5">
      <c r="A10" s="3" t="s">
        <v>14</v>
      </c>
      <c r="B10" s="4" t="s">
        <v>624</v>
      </c>
      <c r="C10" s="9" t="s">
        <v>413</v>
      </c>
      <c r="D10" s="37"/>
      <c r="E10" s="12"/>
      <c r="F10" s="12"/>
      <c r="G10" s="37"/>
      <c r="H10" s="37"/>
      <c r="I10" s="12"/>
      <c r="J10" s="12"/>
      <c r="K10" s="37"/>
      <c r="L10" s="25">
        <v>105000</v>
      </c>
    </row>
    <row r="11" spans="1:12" ht="14.25">
      <c r="A11" s="194" t="s">
        <v>67</v>
      </c>
      <c r="B11" s="195"/>
      <c r="C11" s="195"/>
      <c r="D11" s="195"/>
      <c r="E11" s="195"/>
      <c r="F11" s="195"/>
      <c r="G11" s="195"/>
      <c r="H11" s="195"/>
      <c r="I11" s="195"/>
      <c r="J11" s="195"/>
      <c r="K11" s="196"/>
      <c r="L11" s="26">
        <v>146000</v>
      </c>
    </row>
    <row r="12" spans="1:12" s="7" customFormat="1" ht="15.75">
      <c r="A12" s="43" t="s">
        <v>99</v>
      </c>
      <c r="B12" s="44"/>
      <c r="C12" s="47"/>
      <c r="D12" s="44"/>
      <c r="E12" s="44"/>
      <c r="F12" s="44"/>
      <c r="G12" s="44"/>
      <c r="H12" s="44"/>
      <c r="I12" s="44"/>
      <c r="J12" s="44"/>
      <c r="K12" s="44"/>
      <c r="L12" s="45"/>
    </row>
    <row r="13" spans="1:12" s="7" customFormat="1" ht="51">
      <c r="A13" s="4" t="s">
        <v>10</v>
      </c>
      <c r="B13" s="4" t="s">
        <v>453</v>
      </c>
      <c r="C13" s="4" t="s">
        <v>454</v>
      </c>
      <c r="D13" s="53"/>
      <c r="E13" s="53"/>
      <c r="F13" s="53"/>
      <c r="G13" s="53"/>
      <c r="H13" s="53"/>
      <c r="I13" s="53"/>
      <c r="J13" s="53"/>
      <c r="K13" s="53"/>
      <c r="L13" s="25">
        <v>128080</v>
      </c>
    </row>
    <row r="14" spans="1:12" s="7" customFormat="1" ht="63.75">
      <c r="A14" s="4" t="s">
        <v>14</v>
      </c>
      <c r="B14" s="4" t="s">
        <v>157</v>
      </c>
      <c r="C14" s="4" t="s">
        <v>455</v>
      </c>
      <c r="D14" s="53"/>
      <c r="E14" s="53"/>
      <c r="F14" s="53"/>
      <c r="G14" s="53"/>
      <c r="H14" s="53"/>
      <c r="I14" s="53"/>
      <c r="J14" s="53"/>
      <c r="K14" s="53"/>
      <c r="L14" s="25">
        <v>24345</v>
      </c>
    </row>
    <row r="15" spans="1:12" s="7" customFormat="1" ht="14.25" customHeight="1">
      <c r="A15" s="164" t="s">
        <v>67</v>
      </c>
      <c r="B15" s="179"/>
      <c r="C15" s="179"/>
      <c r="D15" s="179"/>
      <c r="E15" s="179"/>
      <c r="F15" s="179"/>
      <c r="G15" s="179"/>
      <c r="H15" s="179"/>
      <c r="I15" s="179"/>
      <c r="J15" s="179"/>
      <c r="K15" s="180"/>
      <c r="L15" s="26">
        <f>SUM(L13:L14)</f>
        <v>152425</v>
      </c>
    </row>
    <row r="16" spans="1:12" ht="15.75">
      <c r="A16" s="183" t="s">
        <v>68</v>
      </c>
      <c r="B16" s="184"/>
      <c r="C16" s="184"/>
      <c r="D16" s="184"/>
      <c r="E16" s="184"/>
      <c r="F16" s="184"/>
      <c r="G16" s="184"/>
      <c r="H16" s="184"/>
      <c r="I16" s="184"/>
      <c r="J16" s="184"/>
      <c r="K16" s="184"/>
      <c r="L16" s="185"/>
    </row>
    <row r="17" spans="1:12" ht="38.25">
      <c r="A17" s="4" t="s">
        <v>10</v>
      </c>
      <c r="B17" s="4" t="s">
        <v>415</v>
      </c>
      <c r="C17" s="4" t="s">
        <v>416</v>
      </c>
      <c r="D17" s="87"/>
      <c r="E17" s="87"/>
      <c r="F17" s="12"/>
      <c r="G17" s="12"/>
      <c r="H17" s="12"/>
      <c r="I17" s="87"/>
      <c r="J17" s="87"/>
      <c r="K17" s="87"/>
      <c r="L17" s="28">
        <v>100000</v>
      </c>
    </row>
    <row r="18" spans="1:12" ht="25.5">
      <c r="A18" s="4" t="s">
        <v>14</v>
      </c>
      <c r="B18" s="4" t="s">
        <v>417</v>
      </c>
      <c r="C18" s="4" t="s">
        <v>418</v>
      </c>
      <c r="D18" s="87"/>
      <c r="E18" s="87"/>
      <c r="F18" s="12"/>
      <c r="G18" s="12"/>
      <c r="H18" s="87"/>
      <c r="I18" s="12"/>
      <c r="J18" s="12"/>
      <c r="K18" s="12"/>
      <c r="L18" s="28">
        <v>50000</v>
      </c>
    </row>
    <row r="19" spans="1:12" ht="14.25" customHeight="1">
      <c r="A19" s="188" t="s">
        <v>67</v>
      </c>
      <c r="B19" s="195"/>
      <c r="C19" s="195"/>
      <c r="D19" s="195"/>
      <c r="E19" s="195"/>
      <c r="F19" s="195"/>
      <c r="G19" s="195"/>
      <c r="H19" s="195"/>
      <c r="I19" s="195"/>
      <c r="J19" s="195"/>
      <c r="K19" s="196"/>
      <c r="L19" s="30">
        <f>SUM(L17:L18)</f>
        <v>150000</v>
      </c>
    </row>
    <row r="20" spans="1:12" ht="15.75">
      <c r="A20" s="183" t="s">
        <v>100</v>
      </c>
      <c r="B20" s="184"/>
      <c r="C20" s="184"/>
      <c r="D20" s="184"/>
      <c r="E20" s="184"/>
      <c r="F20" s="184"/>
      <c r="G20" s="184"/>
      <c r="H20" s="184"/>
      <c r="I20" s="184"/>
      <c r="J20" s="184"/>
      <c r="K20" s="184"/>
      <c r="L20" s="185"/>
    </row>
    <row r="21" spans="1:12" ht="43.5" customHeight="1">
      <c r="A21" s="4" t="s">
        <v>10</v>
      </c>
      <c r="B21" s="4" t="s">
        <v>625</v>
      </c>
      <c r="C21" s="4" t="s">
        <v>626</v>
      </c>
      <c r="D21" s="12"/>
      <c r="E21" s="12"/>
      <c r="F21" s="12"/>
      <c r="G21" s="12"/>
      <c r="H21" s="12"/>
      <c r="I21" s="12"/>
      <c r="J21" s="12"/>
      <c r="K21" s="12"/>
      <c r="L21" s="28">
        <v>92790</v>
      </c>
    </row>
    <row r="22" spans="1:12" ht="15" customHeight="1">
      <c r="A22" s="188" t="s">
        <v>67</v>
      </c>
      <c r="B22" s="216"/>
      <c r="C22" s="216"/>
      <c r="D22" s="216"/>
      <c r="E22" s="216"/>
      <c r="F22" s="216"/>
      <c r="G22" s="216"/>
      <c r="H22" s="216"/>
      <c r="I22" s="216"/>
      <c r="J22" s="216"/>
      <c r="K22" s="217"/>
      <c r="L22" s="30">
        <v>92790</v>
      </c>
    </row>
    <row r="23" spans="1:12" ht="15.75">
      <c r="A23" s="183" t="s">
        <v>109</v>
      </c>
      <c r="B23" s="184"/>
      <c r="C23" s="184"/>
      <c r="D23" s="184"/>
      <c r="E23" s="184"/>
      <c r="F23" s="184"/>
      <c r="G23" s="184"/>
      <c r="H23" s="184"/>
      <c r="I23" s="184"/>
      <c r="J23" s="184"/>
      <c r="K23" s="184"/>
      <c r="L23" s="185"/>
    </row>
    <row r="24" spans="1:12" ht="38.25">
      <c r="A24" s="4" t="s">
        <v>10</v>
      </c>
      <c r="B24" s="4" t="s">
        <v>131</v>
      </c>
      <c r="C24" s="4" t="s">
        <v>132</v>
      </c>
      <c r="D24" s="53"/>
      <c r="E24" s="53"/>
      <c r="F24" s="53"/>
      <c r="G24" s="53"/>
      <c r="H24" s="53"/>
      <c r="I24" s="53"/>
      <c r="J24" s="53"/>
      <c r="K24" s="53"/>
      <c r="L24" s="55">
        <v>100000</v>
      </c>
    </row>
    <row r="25" spans="1:12" ht="14.25">
      <c r="A25" s="188" t="s">
        <v>67</v>
      </c>
      <c r="B25" s="189"/>
      <c r="C25" s="189"/>
      <c r="D25" s="189"/>
      <c r="E25" s="189"/>
      <c r="F25" s="189"/>
      <c r="G25" s="189"/>
      <c r="H25" s="189"/>
      <c r="I25" s="189"/>
      <c r="J25" s="189"/>
      <c r="K25" s="190"/>
      <c r="L25" s="30">
        <f>SUM(L24)</f>
        <v>100000</v>
      </c>
    </row>
    <row r="26" spans="1:12" ht="15.75">
      <c r="A26" s="183" t="s">
        <v>133</v>
      </c>
      <c r="B26" s="184"/>
      <c r="C26" s="184"/>
      <c r="D26" s="184"/>
      <c r="E26" s="184"/>
      <c r="F26" s="184"/>
      <c r="G26" s="184"/>
      <c r="H26" s="184"/>
      <c r="I26" s="184"/>
      <c r="J26" s="184"/>
      <c r="K26" s="184"/>
      <c r="L26" s="185"/>
    </row>
    <row r="27" spans="1:12" ht="89.25">
      <c r="A27" s="4" t="s">
        <v>10</v>
      </c>
      <c r="B27" s="4" t="s">
        <v>627</v>
      </c>
      <c r="C27" s="4" t="s">
        <v>628</v>
      </c>
      <c r="D27" s="4"/>
      <c r="E27" s="53"/>
      <c r="F27" s="53"/>
      <c r="G27" s="53"/>
      <c r="H27" s="53"/>
      <c r="I27" s="53"/>
      <c r="J27" s="53"/>
      <c r="K27" s="53"/>
      <c r="L27" s="28">
        <v>70000</v>
      </c>
    </row>
    <row r="28" spans="1:12" ht="14.25">
      <c r="A28" s="163"/>
      <c r="B28" s="241"/>
      <c r="C28" s="241"/>
      <c r="D28" s="241"/>
      <c r="E28" s="241"/>
      <c r="F28" s="241"/>
      <c r="G28" s="241"/>
      <c r="H28" s="241"/>
      <c r="I28" s="241"/>
      <c r="J28" s="241"/>
      <c r="K28" s="242"/>
      <c r="L28" s="30">
        <v>70000</v>
      </c>
    </row>
    <row r="29" spans="1:12" ht="15.75">
      <c r="A29" s="183" t="s">
        <v>158</v>
      </c>
      <c r="B29" s="184"/>
      <c r="C29" s="184"/>
      <c r="D29" s="184"/>
      <c r="E29" s="184"/>
      <c r="F29" s="184"/>
      <c r="G29" s="184"/>
      <c r="H29" s="184"/>
      <c r="I29" s="184"/>
      <c r="J29" s="184"/>
      <c r="K29" s="184"/>
      <c r="L29" s="185"/>
    </row>
    <row r="30" spans="1:12" ht="89.25">
      <c r="A30" s="3" t="s">
        <v>10</v>
      </c>
      <c r="B30" s="4" t="s">
        <v>183</v>
      </c>
      <c r="C30" s="4" t="s">
        <v>184</v>
      </c>
      <c r="D30" s="52"/>
      <c r="E30" s="52"/>
      <c r="F30" s="52"/>
      <c r="G30" s="52"/>
      <c r="H30" s="52"/>
      <c r="I30" s="52"/>
      <c r="J30" s="52"/>
      <c r="K30" s="52"/>
      <c r="L30" s="28">
        <v>100000</v>
      </c>
    </row>
    <row r="31" spans="1:12" ht="63.75">
      <c r="A31" s="3" t="s">
        <v>14</v>
      </c>
      <c r="B31" s="4" t="s">
        <v>185</v>
      </c>
      <c r="C31" s="4" t="s">
        <v>186</v>
      </c>
      <c r="D31" s="52"/>
      <c r="E31" s="52"/>
      <c r="F31" s="52"/>
      <c r="G31" s="52"/>
      <c r="H31" s="52"/>
      <c r="I31" s="52"/>
      <c r="J31" s="52"/>
      <c r="K31" s="52"/>
      <c r="L31" s="28">
        <v>300000</v>
      </c>
    </row>
    <row r="32" spans="1:12" ht="25.5">
      <c r="A32" s="3" t="s">
        <v>37</v>
      </c>
      <c r="B32" s="4" t="s">
        <v>187</v>
      </c>
      <c r="C32" s="4" t="s">
        <v>188</v>
      </c>
      <c r="D32" s="52"/>
      <c r="E32" s="52"/>
      <c r="F32" s="52"/>
      <c r="G32" s="52"/>
      <c r="H32" s="52"/>
      <c r="I32" s="52"/>
      <c r="J32" s="52"/>
      <c r="K32" s="52"/>
      <c r="L32" s="28">
        <v>0</v>
      </c>
    </row>
    <row r="33" spans="1:12" ht="14.25">
      <c r="A33" s="194" t="s">
        <v>67</v>
      </c>
      <c r="B33" s="231"/>
      <c r="C33" s="231"/>
      <c r="D33" s="231"/>
      <c r="E33" s="231"/>
      <c r="F33" s="231"/>
      <c r="G33" s="231"/>
      <c r="H33" s="231"/>
      <c r="I33" s="231"/>
      <c r="J33" s="231"/>
      <c r="K33" s="232"/>
      <c r="L33" s="30">
        <f>SUM(L30:L32)</f>
        <v>400000</v>
      </c>
    </row>
    <row r="34" spans="1:12" ht="15.75">
      <c r="A34" s="183" t="s">
        <v>189</v>
      </c>
      <c r="B34" s="184"/>
      <c r="C34" s="184"/>
      <c r="D34" s="184"/>
      <c r="E34" s="184"/>
      <c r="F34" s="184"/>
      <c r="G34" s="184"/>
      <c r="H34" s="184"/>
      <c r="I34" s="184"/>
      <c r="J34" s="184"/>
      <c r="K34" s="184"/>
      <c r="L34" s="185"/>
    </row>
    <row r="35" spans="1:12" ht="25.5">
      <c r="A35" s="4" t="s">
        <v>10</v>
      </c>
      <c r="B35" s="4" t="s">
        <v>474</v>
      </c>
      <c r="C35" s="4" t="s">
        <v>475</v>
      </c>
      <c r="D35" s="53"/>
      <c r="E35" s="53"/>
      <c r="F35" s="53"/>
      <c r="G35" s="53"/>
      <c r="H35" s="53"/>
      <c r="I35" s="53"/>
      <c r="J35" s="53"/>
      <c r="K35" s="53"/>
      <c r="L35" s="28">
        <v>47730</v>
      </c>
    </row>
    <row r="36" spans="1:12" ht="14.25" customHeight="1">
      <c r="A36" s="164" t="s">
        <v>67</v>
      </c>
      <c r="B36" s="179"/>
      <c r="C36" s="179"/>
      <c r="D36" s="179"/>
      <c r="E36" s="179"/>
      <c r="F36" s="179"/>
      <c r="G36" s="179"/>
      <c r="H36" s="179"/>
      <c r="I36" s="179"/>
      <c r="J36" s="179"/>
      <c r="K36" s="180"/>
      <c r="L36" s="30">
        <f>SUM(L35)</f>
        <v>47730</v>
      </c>
    </row>
    <row r="37" spans="1:12" s="103" customFormat="1" ht="15.75">
      <c r="A37" s="183" t="s">
        <v>209</v>
      </c>
      <c r="B37" s="184"/>
      <c r="C37" s="184"/>
      <c r="D37" s="184"/>
      <c r="E37" s="184"/>
      <c r="F37" s="184"/>
      <c r="G37" s="184"/>
      <c r="H37" s="184"/>
      <c r="I37" s="184"/>
      <c r="J37" s="184"/>
      <c r="K37" s="184"/>
      <c r="L37" s="185"/>
    </row>
    <row r="38" spans="1:12" ht="38.25">
      <c r="A38" s="4" t="s">
        <v>10</v>
      </c>
      <c r="B38" s="4" t="s">
        <v>231</v>
      </c>
      <c r="C38" s="4"/>
      <c r="D38" s="53"/>
      <c r="E38" s="53"/>
      <c r="F38" s="53"/>
      <c r="G38" s="53"/>
      <c r="H38" s="53"/>
      <c r="I38" s="53"/>
      <c r="J38" s="53"/>
      <c r="K38" s="53"/>
      <c r="L38" s="28">
        <v>290000</v>
      </c>
    </row>
    <row r="39" spans="1:12" ht="51">
      <c r="A39" s="4" t="s">
        <v>14</v>
      </c>
      <c r="B39" s="4" t="s">
        <v>232</v>
      </c>
      <c r="C39" s="4" t="s">
        <v>233</v>
      </c>
      <c r="D39" s="53"/>
      <c r="E39" s="53"/>
      <c r="F39" s="53"/>
      <c r="G39" s="53"/>
      <c r="H39" s="53"/>
      <c r="I39" s="53"/>
      <c r="J39" s="53"/>
      <c r="K39" s="53"/>
      <c r="L39" s="28">
        <v>244000</v>
      </c>
    </row>
    <row r="40" spans="1:12" ht="25.5">
      <c r="A40" s="4" t="s">
        <v>37</v>
      </c>
      <c r="B40" s="4" t="s">
        <v>234</v>
      </c>
      <c r="C40" s="4" t="s">
        <v>235</v>
      </c>
      <c r="D40" s="53"/>
      <c r="E40" s="53"/>
      <c r="F40" s="53"/>
      <c r="G40" s="53"/>
      <c r="H40" s="53"/>
      <c r="I40" s="53"/>
      <c r="J40" s="53"/>
      <c r="K40" s="53"/>
      <c r="L40" s="28">
        <v>61000</v>
      </c>
    </row>
    <row r="41" spans="1:12" ht="14.25">
      <c r="A41" s="164" t="s">
        <v>67</v>
      </c>
      <c r="B41" s="179"/>
      <c r="C41" s="179"/>
      <c r="D41" s="179"/>
      <c r="E41" s="179"/>
      <c r="F41" s="179"/>
      <c r="G41" s="179"/>
      <c r="H41" s="179"/>
      <c r="I41" s="179"/>
      <c r="J41" s="179"/>
      <c r="K41" s="180"/>
      <c r="L41" s="30">
        <f>SUM(L38:L40)</f>
        <v>595000</v>
      </c>
    </row>
    <row r="42" spans="1:12" ht="15.75">
      <c r="A42" s="183" t="s">
        <v>236</v>
      </c>
      <c r="B42" s="184"/>
      <c r="C42" s="184"/>
      <c r="D42" s="184"/>
      <c r="E42" s="184"/>
      <c r="F42" s="184"/>
      <c r="G42" s="184"/>
      <c r="H42" s="184"/>
      <c r="I42" s="184"/>
      <c r="J42" s="184"/>
      <c r="K42" s="184"/>
      <c r="L42" s="185"/>
    </row>
    <row r="43" spans="1:12" ht="25.5">
      <c r="A43" s="2" t="s">
        <v>10</v>
      </c>
      <c r="B43" s="4" t="s">
        <v>629</v>
      </c>
      <c r="C43" s="2"/>
      <c r="D43" s="85"/>
      <c r="E43" s="85"/>
      <c r="F43" s="85"/>
      <c r="G43" s="85"/>
      <c r="H43" s="52"/>
      <c r="I43" s="52"/>
      <c r="J43" s="52"/>
      <c r="K43" s="52"/>
      <c r="L43" s="28">
        <v>6000</v>
      </c>
    </row>
    <row r="44" spans="1:12" ht="14.25" customHeight="1">
      <c r="A44" s="188" t="s">
        <v>67</v>
      </c>
      <c r="B44" s="218"/>
      <c r="C44" s="218"/>
      <c r="D44" s="218"/>
      <c r="E44" s="218"/>
      <c r="F44" s="218"/>
      <c r="G44" s="218"/>
      <c r="H44" s="218"/>
      <c r="I44" s="218"/>
      <c r="J44" s="218"/>
      <c r="K44" s="219"/>
      <c r="L44" s="30">
        <v>6000</v>
      </c>
    </row>
    <row r="45" spans="1:12" ht="15.75">
      <c r="A45" s="183" t="s">
        <v>250</v>
      </c>
      <c r="B45" s="184"/>
      <c r="C45" s="184"/>
      <c r="D45" s="184"/>
      <c r="E45" s="184"/>
      <c r="F45" s="184"/>
      <c r="G45" s="184"/>
      <c r="H45" s="184"/>
      <c r="I45" s="184"/>
      <c r="J45" s="184"/>
      <c r="K45" s="184"/>
      <c r="L45" s="185"/>
    </row>
    <row r="46" spans="1:12" ht="25.5">
      <c r="A46" s="115" t="s">
        <v>10</v>
      </c>
      <c r="B46" s="108" t="s">
        <v>630</v>
      </c>
      <c r="C46" s="115"/>
      <c r="D46" s="37"/>
      <c r="E46" s="37"/>
      <c r="F46" s="37"/>
      <c r="G46" s="37"/>
      <c r="H46" s="12"/>
      <c r="I46" s="12"/>
      <c r="J46" s="12"/>
      <c r="K46" s="110"/>
      <c r="L46" s="113">
        <v>10000</v>
      </c>
    </row>
    <row r="47" spans="1:12" s="7" customFormat="1" ht="15">
      <c r="A47" s="115" t="s">
        <v>14</v>
      </c>
      <c r="B47" s="108" t="s">
        <v>392</v>
      </c>
      <c r="C47" s="115"/>
      <c r="D47" s="109"/>
      <c r="E47" s="109"/>
      <c r="F47" s="110"/>
      <c r="G47" s="110"/>
      <c r="H47" s="37"/>
      <c r="I47" s="37"/>
      <c r="J47" s="37"/>
      <c r="K47" s="37"/>
      <c r="L47" s="113">
        <v>2100</v>
      </c>
    </row>
    <row r="48" spans="1:12" s="7" customFormat="1" ht="25.5">
      <c r="A48" s="115" t="s">
        <v>37</v>
      </c>
      <c r="B48" s="108" t="s">
        <v>631</v>
      </c>
      <c r="C48" s="115"/>
      <c r="D48" s="109"/>
      <c r="E48" s="109"/>
      <c r="F48" s="110"/>
      <c r="G48" s="110"/>
      <c r="H48" s="110"/>
      <c r="I48" s="110"/>
      <c r="J48" s="110"/>
      <c r="K48" s="110"/>
      <c r="L48" s="113">
        <v>36600</v>
      </c>
    </row>
    <row r="49" spans="1:12" ht="14.25" customHeight="1">
      <c r="A49" s="248" t="s">
        <v>67</v>
      </c>
      <c r="B49" s="195"/>
      <c r="C49" s="195"/>
      <c r="D49" s="195"/>
      <c r="E49" s="195"/>
      <c r="F49" s="195"/>
      <c r="G49" s="195"/>
      <c r="H49" s="195"/>
      <c r="I49" s="195"/>
      <c r="J49" s="195"/>
      <c r="K49" s="196"/>
      <c r="L49" s="116">
        <v>48700</v>
      </c>
    </row>
    <row r="50" spans="1:12" ht="15.75">
      <c r="A50" s="183" t="s">
        <v>251</v>
      </c>
      <c r="B50" s="184"/>
      <c r="C50" s="184"/>
      <c r="D50" s="184"/>
      <c r="E50" s="184"/>
      <c r="F50" s="184"/>
      <c r="G50" s="184"/>
      <c r="H50" s="184"/>
      <c r="I50" s="184"/>
      <c r="J50" s="184"/>
      <c r="K50" s="184"/>
      <c r="L50" s="185"/>
    </row>
    <row r="51" spans="1:12" ht="38.25">
      <c r="A51" s="4" t="s">
        <v>10</v>
      </c>
      <c r="B51" s="4" t="s">
        <v>632</v>
      </c>
      <c r="C51" s="74" t="s">
        <v>633</v>
      </c>
      <c r="D51" s="67"/>
      <c r="E51" s="67"/>
      <c r="F51" s="74"/>
      <c r="G51" s="74"/>
      <c r="H51" s="67"/>
      <c r="I51" s="67"/>
      <c r="J51" s="67"/>
      <c r="K51" s="67"/>
      <c r="L51" s="28">
        <v>20000</v>
      </c>
    </row>
    <row r="52" spans="1:12" ht="14.25" customHeight="1">
      <c r="A52" s="164" t="s">
        <v>67</v>
      </c>
      <c r="B52" s="257"/>
      <c r="C52" s="257"/>
      <c r="D52" s="257"/>
      <c r="E52" s="257"/>
      <c r="F52" s="257"/>
      <c r="G52" s="257"/>
      <c r="H52" s="257"/>
      <c r="I52" s="257"/>
      <c r="J52" s="257"/>
      <c r="K52" s="258"/>
      <c r="L52" s="30">
        <v>20000</v>
      </c>
    </row>
    <row r="53" spans="1:12" ht="15.75">
      <c r="A53" s="183" t="s">
        <v>281</v>
      </c>
      <c r="B53" s="184"/>
      <c r="C53" s="184"/>
      <c r="D53" s="184"/>
      <c r="E53" s="184"/>
      <c r="F53" s="184"/>
      <c r="G53" s="184"/>
      <c r="H53" s="184"/>
      <c r="I53" s="184"/>
      <c r="J53" s="184"/>
      <c r="K53" s="184"/>
      <c r="L53" s="185"/>
    </row>
    <row r="54" spans="1:12" ht="15">
      <c r="A54" s="72"/>
      <c r="B54" s="37"/>
      <c r="C54" s="37"/>
      <c r="D54" s="37"/>
      <c r="E54" s="37"/>
      <c r="F54" s="37"/>
      <c r="G54" s="37"/>
      <c r="H54" s="37"/>
      <c r="I54" s="37"/>
      <c r="J54" s="37"/>
      <c r="K54" s="37"/>
      <c r="L54" s="28">
        <v>0</v>
      </c>
    </row>
    <row r="55" spans="1:12" ht="15.75">
      <c r="A55" s="183" t="s">
        <v>282</v>
      </c>
      <c r="B55" s="184"/>
      <c r="C55" s="184"/>
      <c r="D55" s="184"/>
      <c r="E55" s="184"/>
      <c r="F55" s="184"/>
      <c r="G55" s="184"/>
      <c r="H55" s="184"/>
      <c r="I55" s="184"/>
      <c r="J55" s="184"/>
      <c r="K55" s="184"/>
      <c r="L55" s="185"/>
    </row>
    <row r="56" spans="1:12" ht="76.5">
      <c r="A56" s="4" t="s">
        <v>10</v>
      </c>
      <c r="B56" s="4" t="s">
        <v>634</v>
      </c>
      <c r="C56" s="4"/>
      <c r="D56" s="53"/>
      <c r="E56" s="53"/>
      <c r="F56" s="53"/>
      <c r="G56" s="53"/>
      <c r="H56" s="53"/>
      <c r="I56" s="53"/>
      <c r="J56" s="53"/>
      <c r="K56" s="53"/>
      <c r="L56" s="28">
        <v>115000</v>
      </c>
    </row>
    <row r="57" spans="1:12" ht="38.25">
      <c r="A57" s="4" t="s">
        <v>14</v>
      </c>
      <c r="B57" s="4" t="s">
        <v>477</v>
      </c>
      <c r="C57" s="4"/>
      <c r="D57" s="53"/>
      <c r="E57" s="53"/>
      <c r="F57" s="53"/>
      <c r="G57" s="53"/>
      <c r="H57" s="53"/>
      <c r="I57" s="53"/>
      <c r="J57" s="53"/>
      <c r="K57" s="53"/>
      <c r="L57" s="28">
        <v>19000</v>
      </c>
    </row>
    <row r="58" spans="1:12" ht="14.25">
      <c r="A58" s="194" t="s">
        <v>67</v>
      </c>
      <c r="B58" s="231"/>
      <c r="C58" s="231"/>
      <c r="D58" s="231"/>
      <c r="E58" s="231"/>
      <c r="F58" s="231"/>
      <c r="G58" s="231"/>
      <c r="H58" s="231"/>
      <c r="I58" s="231"/>
      <c r="J58" s="231"/>
      <c r="K58" s="232"/>
      <c r="L58" s="30">
        <v>134000</v>
      </c>
    </row>
    <row r="59" spans="1:12" ht="15.75">
      <c r="A59" s="183" t="s">
        <v>289</v>
      </c>
      <c r="B59" s="184"/>
      <c r="C59" s="184"/>
      <c r="D59" s="184"/>
      <c r="E59" s="184"/>
      <c r="F59" s="184"/>
      <c r="G59" s="184"/>
      <c r="H59" s="184"/>
      <c r="I59" s="184"/>
      <c r="J59" s="184"/>
      <c r="K59" s="184"/>
      <c r="L59" s="185"/>
    </row>
    <row r="60" spans="1:12" ht="25.5">
      <c r="A60" s="4" t="s">
        <v>10</v>
      </c>
      <c r="B60" s="4" t="s">
        <v>325</v>
      </c>
      <c r="C60" s="4" t="s">
        <v>326</v>
      </c>
      <c r="D60" s="53"/>
      <c r="E60" s="53"/>
      <c r="F60" s="53"/>
      <c r="G60" s="53"/>
      <c r="H60" s="53"/>
      <c r="I60" s="53"/>
      <c r="J60" s="53"/>
      <c r="K60" s="53"/>
      <c r="L60" s="28">
        <v>355000</v>
      </c>
    </row>
    <row r="61" spans="1:12" ht="14.25">
      <c r="A61" s="164" t="s">
        <v>67</v>
      </c>
      <c r="B61" s="179"/>
      <c r="C61" s="179"/>
      <c r="D61" s="179"/>
      <c r="E61" s="179"/>
      <c r="F61" s="179"/>
      <c r="G61" s="179"/>
      <c r="H61" s="179"/>
      <c r="I61" s="179"/>
      <c r="J61" s="179"/>
      <c r="K61" s="180"/>
      <c r="L61" s="30">
        <f>SUM(L60)</f>
        <v>355000</v>
      </c>
    </row>
    <row r="62" spans="1:12" ht="15.75">
      <c r="A62" s="183" t="s">
        <v>327</v>
      </c>
      <c r="B62" s="184"/>
      <c r="C62" s="184"/>
      <c r="D62" s="184"/>
      <c r="E62" s="184"/>
      <c r="F62" s="184"/>
      <c r="G62" s="184"/>
      <c r="H62" s="184"/>
      <c r="I62" s="184"/>
      <c r="J62" s="184"/>
      <c r="K62" s="184"/>
      <c r="L62" s="185"/>
    </row>
    <row r="63" spans="1:12" ht="38.25">
      <c r="A63" s="4" t="s">
        <v>10</v>
      </c>
      <c r="B63" s="4" t="s">
        <v>407</v>
      </c>
      <c r="C63" s="4"/>
      <c r="D63" s="80"/>
      <c r="E63" s="80"/>
      <c r="F63" s="53"/>
      <c r="G63" s="53"/>
      <c r="H63" s="53"/>
      <c r="I63" s="53"/>
      <c r="J63" s="53"/>
      <c r="K63" s="53"/>
      <c r="L63" s="28">
        <v>200000</v>
      </c>
    </row>
    <row r="64" spans="1:12" ht="25.5">
      <c r="A64" s="4" t="s">
        <v>14</v>
      </c>
      <c r="B64" s="4" t="s">
        <v>343</v>
      </c>
      <c r="C64" s="4"/>
      <c r="D64" s="4"/>
      <c r="E64" s="80"/>
      <c r="F64" s="53"/>
      <c r="G64" s="53"/>
      <c r="H64" s="53"/>
      <c r="I64" s="53"/>
      <c r="J64" s="53"/>
      <c r="K64" s="53"/>
      <c r="L64" s="28">
        <v>100000</v>
      </c>
    </row>
    <row r="65" spans="1:12" ht="38.25">
      <c r="A65" s="4" t="s">
        <v>37</v>
      </c>
      <c r="B65" s="4" t="s">
        <v>348</v>
      </c>
      <c r="C65" s="4"/>
      <c r="D65" s="4"/>
      <c r="E65" s="80"/>
      <c r="F65" s="53"/>
      <c r="G65" s="53"/>
      <c r="H65" s="53"/>
      <c r="I65" s="53"/>
      <c r="J65" s="53"/>
      <c r="K65" s="53"/>
      <c r="L65" s="28">
        <v>110000</v>
      </c>
    </row>
    <row r="66" spans="1:12" ht="14.25">
      <c r="A66" s="164" t="s">
        <v>67</v>
      </c>
      <c r="B66" s="179"/>
      <c r="C66" s="179"/>
      <c r="D66" s="179"/>
      <c r="E66" s="179"/>
      <c r="F66" s="179"/>
      <c r="G66" s="179"/>
      <c r="H66" s="179"/>
      <c r="I66" s="179"/>
      <c r="J66" s="179"/>
      <c r="K66" s="180"/>
      <c r="L66" s="30">
        <f>SUM(L63:L65)</f>
        <v>410000</v>
      </c>
    </row>
    <row r="67" ht="15.75" thickBot="1"/>
    <row r="68" spans="1:3" ht="19.5" thickBot="1">
      <c r="A68" s="13" t="s">
        <v>1</v>
      </c>
      <c r="B68" s="14" t="s">
        <v>33</v>
      </c>
      <c r="C68" s="14" t="s">
        <v>34</v>
      </c>
    </row>
    <row r="69" spans="1:3" ht="19.5" thickBot="1">
      <c r="A69" s="15" t="s">
        <v>10</v>
      </c>
      <c r="B69" s="16" t="s">
        <v>35</v>
      </c>
      <c r="C69" s="17">
        <f>L7</f>
        <v>1520000</v>
      </c>
    </row>
    <row r="70" spans="1:3" ht="19.5" thickBot="1">
      <c r="A70" s="15" t="s">
        <v>14</v>
      </c>
      <c r="B70" s="16" t="s">
        <v>36</v>
      </c>
      <c r="C70" s="17">
        <f>L11</f>
        <v>146000</v>
      </c>
    </row>
    <row r="71" spans="1:3" ht="19.5" thickBot="1">
      <c r="A71" s="15" t="s">
        <v>37</v>
      </c>
      <c r="B71" s="16" t="s">
        <v>38</v>
      </c>
      <c r="C71" s="17">
        <f>L15</f>
        <v>152425</v>
      </c>
    </row>
    <row r="72" spans="1:3" ht="19.5" thickBot="1">
      <c r="A72" s="15" t="s">
        <v>39</v>
      </c>
      <c r="B72" s="16" t="s">
        <v>40</v>
      </c>
      <c r="C72" s="17">
        <f>L19</f>
        <v>150000</v>
      </c>
    </row>
    <row r="73" spans="1:3" ht="19.5" thickBot="1">
      <c r="A73" s="15" t="s">
        <v>41</v>
      </c>
      <c r="B73" s="16" t="s">
        <v>42</v>
      </c>
      <c r="C73" s="17">
        <f>L22</f>
        <v>92790</v>
      </c>
    </row>
    <row r="74" spans="1:3" ht="19.5" thickBot="1">
      <c r="A74" s="15" t="s">
        <v>43</v>
      </c>
      <c r="B74" s="16" t="s">
        <v>44</v>
      </c>
      <c r="C74" s="17">
        <f>L25</f>
        <v>100000</v>
      </c>
    </row>
    <row r="75" spans="1:3" ht="19.5" thickBot="1">
      <c r="A75" s="15" t="s">
        <v>45</v>
      </c>
      <c r="B75" s="16" t="s">
        <v>46</v>
      </c>
      <c r="C75" s="17">
        <f>L28</f>
        <v>70000</v>
      </c>
    </row>
    <row r="76" spans="1:3" ht="19.5" thickBot="1">
      <c r="A76" s="15" t="s">
        <v>47</v>
      </c>
      <c r="B76" s="16" t="s">
        <v>48</v>
      </c>
      <c r="C76" s="17">
        <f>L33</f>
        <v>400000</v>
      </c>
    </row>
    <row r="77" spans="1:3" ht="19.5" thickBot="1">
      <c r="A77" s="15" t="s">
        <v>49</v>
      </c>
      <c r="B77" s="16" t="s">
        <v>50</v>
      </c>
      <c r="C77" s="17">
        <f>L36</f>
        <v>47730</v>
      </c>
    </row>
    <row r="78" spans="1:3" ht="19.5" thickBot="1">
      <c r="A78" s="15" t="s">
        <v>51</v>
      </c>
      <c r="B78" s="16" t="s">
        <v>52</v>
      </c>
      <c r="C78" s="17">
        <f>L41</f>
        <v>595000</v>
      </c>
    </row>
    <row r="79" spans="1:3" ht="19.5" thickBot="1">
      <c r="A79" s="15" t="s">
        <v>53</v>
      </c>
      <c r="B79" s="16" t="s">
        <v>54</v>
      </c>
      <c r="C79" s="17">
        <f>L44</f>
        <v>6000</v>
      </c>
    </row>
    <row r="80" spans="1:3" ht="19.5" thickBot="1">
      <c r="A80" s="15" t="s">
        <v>55</v>
      </c>
      <c r="B80" s="16" t="s">
        <v>56</v>
      </c>
      <c r="C80" s="17">
        <f>L49</f>
        <v>48700</v>
      </c>
    </row>
    <row r="81" spans="1:3" ht="19.5" thickBot="1">
      <c r="A81" s="15" t="s">
        <v>57</v>
      </c>
      <c r="B81" s="16" t="s">
        <v>58</v>
      </c>
      <c r="C81" s="17">
        <f>L52</f>
        <v>20000</v>
      </c>
    </row>
    <row r="82" spans="1:3" ht="19.5" thickBot="1">
      <c r="A82" s="15" t="s">
        <v>59</v>
      </c>
      <c r="B82" s="16" t="s">
        <v>60</v>
      </c>
      <c r="C82" s="17">
        <f>L54</f>
        <v>0</v>
      </c>
    </row>
    <row r="83" spans="1:3" ht="19.5" thickBot="1">
      <c r="A83" s="15" t="s">
        <v>61</v>
      </c>
      <c r="B83" s="16" t="s">
        <v>62</v>
      </c>
      <c r="C83" s="17">
        <f>L58</f>
        <v>134000</v>
      </c>
    </row>
    <row r="84" spans="1:3" ht="19.5" thickBot="1">
      <c r="A84" s="15" t="s">
        <v>63</v>
      </c>
      <c r="B84" s="16" t="s">
        <v>64</v>
      </c>
      <c r="C84" s="17">
        <f>L61</f>
        <v>355000</v>
      </c>
    </row>
    <row r="85" spans="1:3" ht="19.5" thickBot="1">
      <c r="A85" s="18" t="s">
        <v>65</v>
      </c>
      <c r="B85" s="19" t="s">
        <v>66</v>
      </c>
      <c r="C85" s="20">
        <f>L66</f>
        <v>410000</v>
      </c>
    </row>
    <row r="86" spans="1:3" ht="18.75" thickBot="1">
      <c r="A86" s="21"/>
      <c r="B86" s="22" t="s">
        <v>67</v>
      </c>
      <c r="C86" s="23">
        <f>SUM(C69:C85)</f>
        <v>4247645</v>
      </c>
    </row>
  </sheetData>
  <sheetProtection password="C031" sheet="1" formatCells="0" formatColumns="0" formatRows="0" insertColumns="0" insertRows="0" insertHyperlinks="0" deleteColumns="0" deleteRows="0" sort="0" autoFilter="0" pivotTables="0"/>
  <mergeCells count="39">
    <mergeCell ref="A7:K7"/>
    <mergeCell ref="A66:K66"/>
    <mergeCell ref="A41:K41"/>
    <mergeCell ref="A42:L42"/>
    <mergeCell ref="A58:K58"/>
    <mergeCell ref="A59:L59"/>
    <mergeCell ref="A61:K61"/>
    <mergeCell ref="A62:L62"/>
    <mergeCell ref="A50:L50"/>
    <mergeCell ref="A52:K52"/>
    <mergeCell ref="A53:L53"/>
    <mergeCell ref="A45:L45"/>
    <mergeCell ref="A16:L16"/>
    <mergeCell ref="A19:K19"/>
    <mergeCell ref="A20:L20"/>
    <mergeCell ref="A22:K22"/>
    <mergeCell ref="A23:L23"/>
    <mergeCell ref="A25:K25"/>
    <mergeCell ref="A49:K49"/>
    <mergeCell ref="A5:L5"/>
    <mergeCell ref="A8:L8"/>
    <mergeCell ref="A11:K11"/>
    <mergeCell ref="A2:A4"/>
    <mergeCell ref="B2:B4"/>
    <mergeCell ref="C2:C4"/>
    <mergeCell ref="D2:K2"/>
    <mergeCell ref="L2:L4"/>
    <mergeCell ref="D3:G3"/>
    <mergeCell ref="H3:K3"/>
    <mergeCell ref="A55:L55"/>
    <mergeCell ref="A15:K15"/>
    <mergeCell ref="A29:L29"/>
    <mergeCell ref="A33:K33"/>
    <mergeCell ref="A34:L34"/>
    <mergeCell ref="A36:K36"/>
    <mergeCell ref="A37:L37"/>
    <mergeCell ref="A26:L26"/>
    <mergeCell ref="A28:K28"/>
    <mergeCell ref="A44:K44"/>
  </mergeCells>
  <printOptions/>
  <pageMargins left="0.7086614173228347" right="0.7086614173228347" top="0.7480314960629921" bottom="0.56" header="0.31496062992125984" footer="0.31496062992125984"/>
  <pageSetup horizontalDpi="600" verticalDpi="600" orientation="landscape" paperSize="9" scale="64" r:id="rId1"/>
  <rowBreaks count="2" manualBreakCount="2">
    <brk id="28" max="255" man="1"/>
    <brk id="58" max="255" man="1"/>
  </rowBreaks>
</worksheet>
</file>

<file path=xl/worksheets/sheet8.xml><?xml version="1.0" encoding="utf-8"?>
<worksheet xmlns="http://schemas.openxmlformats.org/spreadsheetml/2006/main" xmlns:r="http://schemas.openxmlformats.org/officeDocument/2006/relationships">
  <dimension ref="A1:J21"/>
  <sheetViews>
    <sheetView tabSelected="1" zoomScalePageLayoutView="0" workbookViewId="0" topLeftCell="A4">
      <selection activeCell="B8" sqref="B8"/>
    </sheetView>
  </sheetViews>
  <sheetFormatPr defaultColWidth="8.796875" defaultRowHeight="14.25"/>
  <cols>
    <col min="1" max="1" width="5.5" style="0" customWidth="1"/>
    <col min="2" max="2" width="59.5" style="0" customWidth="1"/>
    <col min="3" max="3" width="30.5" style="0" customWidth="1"/>
  </cols>
  <sheetData>
    <row r="1" spans="1:10" ht="15">
      <c r="A1" s="10"/>
      <c r="B1" s="24" t="s">
        <v>398</v>
      </c>
      <c r="C1" s="11"/>
      <c r="D1" s="11"/>
      <c r="E1" s="11"/>
      <c r="F1" s="11"/>
      <c r="G1" s="11"/>
      <c r="H1" s="11"/>
      <c r="I1" s="10"/>
      <c r="J1" s="10"/>
    </row>
    <row r="2" ht="15" thickBot="1"/>
    <row r="3" spans="1:3" ht="19.5" thickBot="1">
      <c r="A3" s="13" t="s">
        <v>1</v>
      </c>
      <c r="B3" s="14" t="s">
        <v>33</v>
      </c>
      <c r="C3" s="14" t="s">
        <v>34</v>
      </c>
    </row>
    <row r="4" spans="1:3" ht="19.5" thickBot="1">
      <c r="A4" s="15" t="s">
        <v>10</v>
      </c>
      <c r="B4" s="16" t="s">
        <v>35</v>
      </c>
      <c r="C4" s="17">
        <f>'1.Identyfikacja i analiza'!C140+'2. Przeniesienie dobrych '!C148+'3.Przygotowanie programów '!C80+'4. Zarządzanie siecią'!C96+'5. Pomoc techniczna'!C77+'6.Wsperanie współpracy'!C75+'7. Wymiana wiedzy'!C69</f>
        <v>16500000</v>
      </c>
    </row>
    <row r="5" spans="1:3" ht="19.5" thickBot="1">
      <c r="A5" s="15" t="s">
        <v>14</v>
      </c>
      <c r="B5" s="16" t="s">
        <v>36</v>
      </c>
      <c r="C5" s="17">
        <f>'1.Identyfikacja i analiza'!C141+'2. Przeniesienie dobrych '!C149+'3.Przygotowanie programów '!C81+'4. Zarządzanie siecią'!C97+'5. Pomoc techniczna'!C78+'6.Wsperanie współpracy'!C76+'7. Wymiana wiedzy'!C70</f>
        <v>2349900</v>
      </c>
    </row>
    <row r="6" spans="1:3" ht="19.5" thickBot="1">
      <c r="A6" s="15" t="s">
        <v>37</v>
      </c>
      <c r="B6" s="16" t="s">
        <v>38</v>
      </c>
      <c r="C6" s="17">
        <f>'1.Identyfikacja i analiza'!L24+'2. Przeniesienie dobrych '!L24+'3.Przygotowanie programów '!L18+'4. Zarządzanie siecią'!L24+'5. Pomoc techniczna'!L20+'6.Wsperanie współpracy'!L18+'7. Wymiana wiedzy'!L15</f>
        <v>3525000</v>
      </c>
    </row>
    <row r="7" spans="1:3" ht="19.5" thickBot="1">
      <c r="A7" s="15" t="s">
        <v>39</v>
      </c>
      <c r="B7" s="16" t="s">
        <v>40</v>
      </c>
      <c r="C7" s="17">
        <f>'1.Identyfikacja i analiza'!L31+'2. Przeniesienie dobrych '!L33+'3.Przygotowanie programów '!L22+'4. Zarządzanie siecią'!L28+'5. Pomoc techniczna'!L24+'6.Wsperanie współpracy'!L22+'7. Wymiana wiedzy'!L19</f>
        <v>3000000</v>
      </c>
    </row>
    <row r="8" spans="1:3" ht="19.5" thickBot="1">
      <c r="A8" s="15" t="s">
        <v>41</v>
      </c>
      <c r="B8" s="16" t="s">
        <v>42</v>
      </c>
      <c r="C8" s="17">
        <f>'1.Identyfikacja i analiza'!C144+'2. Przeniesienie dobrych '!C152+'3.Przygotowanie programów '!C84+'4. Zarządzanie siecią'!C100+'5. Pomoc techniczna'!C81+'6.Wsperanie współpracy'!C79+'7. Wymiana wiedzy'!C73</f>
        <v>2314000</v>
      </c>
    </row>
    <row r="9" spans="1:3" ht="19.5" thickBot="1">
      <c r="A9" s="15" t="s">
        <v>43</v>
      </c>
      <c r="B9" s="16" t="s">
        <v>44</v>
      </c>
      <c r="C9" s="17">
        <f>'1.Identyfikacja i analiza'!L40+'2. Przeniesienie dobrych '!L48+'3.Przygotowanie programów '!L31+'4. Zarządzanie siecią'!L36+'5. Pomoc techniczna'!L30+'6.Wsperanie współpracy'!L28+'7. Wymiana wiedzy'!L25</f>
        <v>6300000</v>
      </c>
    </row>
    <row r="10" spans="1:3" ht="19.5" thickBot="1">
      <c r="A10" s="15" t="s">
        <v>45</v>
      </c>
      <c r="B10" s="16" t="s">
        <v>46</v>
      </c>
      <c r="C10" s="17">
        <f>'1.Identyfikacja i analiza'!L43+'2. Przeniesienie dobrych '!L51+'3.Przygotowanie programów '!L34+'4. Zarządzanie siecią'!L42+'5. Pomoc techniczna'!L33+'6.Wsperanie współpracy'!L31+'7. Wymiana wiedzy'!L28</f>
        <v>2350000</v>
      </c>
    </row>
    <row r="11" spans="1:3" ht="19.5" thickBot="1">
      <c r="A11" s="15" t="s">
        <v>47</v>
      </c>
      <c r="B11" s="16" t="s">
        <v>48</v>
      </c>
      <c r="C11" s="17">
        <f>'1.Identyfikacja i analiza'!L47+'2. Przeniesienie dobrych '!L55+'3.Przygotowanie programów '!L39+'4. Zarządzanie siecią'!L46+'5. Pomoc techniczna'!L36+'6.Wsperanie współpracy'!L36+'7. Wymiana wiedzy'!L33</f>
        <v>3500000</v>
      </c>
    </row>
    <row r="12" spans="1:3" ht="19.5" thickBot="1">
      <c r="A12" s="15" t="s">
        <v>49</v>
      </c>
      <c r="B12" s="16" t="s">
        <v>50</v>
      </c>
      <c r="C12" s="17">
        <f>'1.Identyfikacja i analiza'!L53+'2. Przeniesienie dobrych '!L62+'3.Przygotowanie programów '!L42+'4. Zarządzanie siecią'!L55+'5. Pomoc techniczna'!L41+'6.Wsperanie współpracy'!L39+'7. Wymiana wiedzy'!L36</f>
        <v>6357770</v>
      </c>
    </row>
    <row r="13" spans="1:3" ht="19.5" thickBot="1">
      <c r="A13" s="15" t="s">
        <v>51</v>
      </c>
      <c r="B13" s="16" t="s">
        <v>52</v>
      </c>
      <c r="C13" s="17">
        <f>'1.Identyfikacja i analiza'!L58+'2. Przeniesienie dobrych '!L68+'3.Przygotowanie programów '!L46+'4. Zarządzanie siecią'!L58+'5. Pomoc techniczna'!L44+'6.Wsperanie współpracy'!L43+'7. Wymiana wiedzy'!L41</f>
        <v>2706000</v>
      </c>
    </row>
    <row r="14" spans="1:3" ht="19.5" thickBot="1">
      <c r="A14" s="15" t="s">
        <v>53</v>
      </c>
      <c r="B14" s="16" t="s">
        <v>54</v>
      </c>
      <c r="C14" s="17">
        <f>'1.Identyfikacja i analiza'!C150+'2. Przeniesienie dobrych '!C158+'3.Przygotowanie programów '!C90+'4. Zarządzanie siecią'!C106+'5. Pomoc techniczna'!C87+'6.Wsperanie współpracy'!C85+'7. Wymiana wiedzy'!C79</f>
        <v>3907000</v>
      </c>
    </row>
    <row r="15" spans="1:3" ht="19.5" thickBot="1">
      <c r="A15" s="15" t="s">
        <v>55</v>
      </c>
      <c r="B15" s="16" t="s">
        <v>56</v>
      </c>
      <c r="C15" s="17">
        <f>'1.Identyfikacja i analiza'!C151+'2. Przeniesienie dobrych '!C159+'3.Przygotowanie programów '!C91+'4. Zarządzanie siecią'!C107+'5. Pomoc techniczna'!C88+'6.Wsperanie współpracy'!C86+'7. Wymiana wiedzy'!C80</f>
        <v>2564600</v>
      </c>
    </row>
    <row r="16" spans="1:3" ht="19.5" thickBot="1">
      <c r="A16" s="15" t="s">
        <v>57</v>
      </c>
      <c r="B16" s="16" t="s">
        <v>58</v>
      </c>
      <c r="C16" s="17">
        <f>'1.Identyfikacja i analiza'!L106+'2. Przeniesienie dobrych '!L114+'3.Przygotowanie programów '!L61+'4. Zarządzanie siecią'!L71+'5. Pomoc techniczna'!L59+'6.Wsperanie współpracy'!L57+'7. Wymiana wiedzy'!L52</f>
        <v>3420000</v>
      </c>
    </row>
    <row r="17" spans="1:3" ht="19.5" thickBot="1">
      <c r="A17" s="15" t="s">
        <v>59</v>
      </c>
      <c r="B17" s="16" t="s">
        <v>60</v>
      </c>
      <c r="C17" s="17">
        <f>'1.Identyfikacja i analiza'!L115+'2. Przeniesienie dobrych '!C161+'3.Przygotowanie programów '!C93+'4. Zarządzanie siecią'!C109+'5. Pomoc techniczna'!C90+'6.Wsperanie współpracy'!C88+'7. Wymiana wiedzy'!C82</f>
        <v>2812000</v>
      </c>
    </row>
    <row r="18" spans="1:3" ht="21" customHeight="1" thickBot="1">
      <c r="A18" s="15" t="s">
        <v>61</v>
      </c>
      <c r="B18" s="16" t="s">
        <v>62</v>
      </c>
      <c r="C18" s="17">
        <f>'1.Identyfikacja i analiza'!C154+'2. Przeniesienie dobrych '!C162+'3.Przygotowanie programów '!C94+'4. Zarządzanie siecią'!C110+'5. Pomoc techniczna'!C91+'6.Wsperanie współpracy'!C89+'7. Wymiana wiedzy'!C83</f>
        <v>3000000</v>
      </c>
    </row>
    <row r="19" spans="1:3" ht="19.5" thickBot="1">
      <c r="A19" s="15" t="s">
        <v>63</v>
      </c>
      <c r="B19" s="16" t="s">
        <v>64</v>
      </c>
      <c r="C19" s="17">
        <f>'1.Identyfikacja i analiza'!L129+'2. Przeniesienie dobrych '!L138+'3.Przygotowanie programów '!L72+'4. Zarządzanie siecią'!L88+'5. Pomoc techniczna'!L70+'6.Wsperanie współpracy'!L68+'7. Wymiana wiedzy'!L61</f>
        <v>5895000</v>
      </c>
    </row>
    <row r="20" spans="1:3" ht="19.5" thickBot="1">
      <c r="A20" s="18" t="s">
        <v>65</v>
      </c>
      <c r="B20" s="19" t="s">
        <v>66</v>
      </c>
      <c r="C20" s="20">
        <f>'1.Identyfikacja i analiza'!L135+'2. Przeniesienie dobrych '!L144+'3.Przygotowanie programów '!L77+'4. Zarządzanie siecią'!L93+'5. Pomoc techniczna'!L74+'6.Wsperanie współpracy'!L72+'7. Wymiana wiedzy'!L66</f>
        <v>4543345.13</v>
      </c>
    </row>
    <row r="21" spans="1:3" ht="18.75" thickBot="1">
      <c r="A21" s="21"/>
      <c r="B21" s="22" t="s">
        <v>67</v>
      </c>
      <c r="C21" s="23">
        <f>SUM(C4:C20)</f>
        <v>75044615.13</v>
      </c>
    </row>
  </sheetData>
  <sheetProtection password="C031"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KIza</dc:creator>
  <cp:keywords/>
  <dc:description/>
  <cp:lastModifiedBy>IzaKiza</cp:lastModifiedBy>
  <cp:lastPrinted>2013-02-14T08:20:24Z</cp:lastPrinted>
  <dcterms:created xsi:type="dcterms:W3CDTF">2011-10-28T08:42:32Z</dcterms:created>
  <dcterms:modified xsi:type="dcterms:W3CDTF">2013-04-18T11:06:45Z</dcterms:modified>
  <cp:category/>
  <cp:version/>
  <cp:contentType/>
  <cp:contentStatus/>
</cp:coreProperties>
</file>