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65" activeTab="0"/>
  </bookViews>
  <sheets>
    <sheet name="1.Identyfikacja i analiza" sheetId="1" r:id="rId1"/>
    <sheet name="2. Przeniesienie dobrych " sheetId="2" r:id="rId2"/>
    <sheet name="3.Przygotowanie programów " sheetId="3" r:id="rId3"/>
    <sheet name="4. Zarządzanie siecią" sheetId="4" r:id="rId4"/>
    <sheet name="5. Pomoc techniczna" sheetId="5" r:id="rId5"/>
    <sheet name="6.Wsperanie współpracy" sheetId="6" r:id="rId6"/>
    <sheet name="7. Wymiana wiedzy" sheetId="7" r:id="rId7"/>
    <sheet name="Budżet Planu" sheetId="8" r:id="rId8"/>
  </sheets>
  <definedNames>
    <definedName name="OLE_LINK2" localSheetId="5">'6.Wsperanie współpracy'!#REF!</definedName>
  </definedNames>
  <calcPr fullCalcOnLoad="1"/>
</workbook>
</file>

<file path=xl/sharedStrings.xml><?xml version="1.0" encoding="utf-8"?>
<sst xmlns="http://schemas.openxmlformats.org/spreadsheetml/2006/main" count="468" uniqueCount="176">
  <si>
    <t>1.         Identyfikacja i analiza możliwych do przeniesienia dobrych praktyk w zakresie rozwoju obszarów wiejskich oraz przekazanie informacji na ich temat</t>
  </si>
  <si>
    <t>Lp.</t>
  </si>
  <si>
    <t>Dodatkowe informacje</t>
  </si>
  <si>
    <t>Ramowy harmonogram</t>
  </si>
  <si>
    <t>I</t>
  </si>
  <si>
    <t>II</t>
  </si>
  <si>
    <t>III</t>
  </si>
  <si>
    <t>IV</t>
  </si>
  <si>
    <t xml:space="preserve">  Działania szczegółowe zaplanowane do realizacji w ramach Planu działania KSOW na lata 2012-2013</t>
  </si>
  <si>
    <t>1.</t>
  </si>
  <si>
    <t>Indykatywny budżet (PLN)</t>
  </si>
  <si>
    <t>2.</t>
  </si>
  <si>
    <t>2.  Przeniesienie dobrych praktyk, projektów innowacyjnych oraz organizacja wymiany doświadczeń i know-how</t>
  </si>
  <si>
    <t xml:space="preserve">3.     Przygotowanie programów szkoleniowych dla lokalnych grup działania w procesie tworzenia, w tym wymiana doświadczeń między lokalnymi </t>
  </si>
  <si>
    <t>4.          Zarządzanie siecią</t>
  </si>
  <si>
    <t>5. Pomoc techniczna dla współpracy międzyterytorialnej i transnarodowej</t>
  </si>
  <si>
    <t>6.         Wspieranie współpracy międzyinstytucjonalnej, w tym międzynarodowej</t>
  </si>
  <si>
    <t>7.     Wymiana wiedzy oraz ocena polityki w zakresie rozwoju obszarów wiejskich</t>
  </si>
  <si>
    <t>Nazwa sekretariatu KSOW</t>
  </si>
  <si>
    <t>Budżet (PLN)</t>
  </si>
  <si>
    <t>3.</t>
  </si>
  <si>
    <t>Sekretariat Regionalny województwa kujawsko-pomorskiego</t>
  </si>
  <si>
    <t>4.</t>
  </si>
  <si>
    <t>5.</t>
  </si>
  <si>
    <t>Sekretariat Regionalny województwa lubuskiego</t>
  </si>
  <si>
    <t>6.</t>
  </si>
  <si>
    <t>7.</t>
  </si>
  <si>
    <t>Sekretariat Regionalny województwa opolskiego</t>
  </si>
  <si>
    <t>Sekretariat Regionalny województwa warmińsko-mazurskiego</t>
  </si>
  <si>
    <t>RAZEM:</t>
  </si>
  <si>
    <t>SEKRETARIAT REGIONALNY WOJEWÓDZTWA KUJAWSKO - POMORSKIEGO</t>
  </si>
  <si>
    <t>SEKRETARIAT REGIONALNY WOJEWÓDZTWA LUBUSKIEGO</t>
  </si>
  <si>
    <t>Działania mające na celu promocję produktów regionalnych, lokalnych i tradycyjnych woj. Lubuskiego.</t>
  </si>
  <si>
    <t>Szkolenia, seminaria, konferencje na temat dobrych praktyk.</t>
  </si>
  <si>
    <t>Współorganizacja lub organizacja przedsięwzięć  związanych z rozwojem obszarów  wiejskich oraz promocją informacji i doświadczeń  wśród zainteresowanych  podmiotów Sieci.</t>
  </si>
  <si>
    <t>Szkolenia tematyczne według potrzeb wskazanych przez LGD.</t>
  </si>
  <si>
    <t>Spotkania wymiana doświadczeń i informacji pomiędzy LGD.</t>
  </si>
  <si>
    <t>Publikacje na temat działalności LGD.</t>
  </si>
  <si>
    <t>Wyjazdy studyjne krajowe i zagraniczne pracowników Sekretariatu Regionalnego KSOW oraz pracowników mających w zakresie obowiązków współpracę w ramach Krajowej Sieci Obszarów Wiejskich celem wymiany doświadczeń  w zakresie funkcjonowania KSOW i realizacji działań objętych Planem Działania Krajowej Sieci Obszarów Wiejskich na lata 2012 – 2013.</t>
  </si>
  <si>
    <t>Materiały informacyjno – promocyjne na temat SR KSOW.</t>
  </si>
  <si>
    <t>Dystrybucja Biuletynu KSOW.</t>
  </si>
  <si>
    <t>Administrowanie podstrony internetowej SR KSOW</t>
  </si>
  <si>
    <t>Wyjazdy studyjne krajowe i zagraniczne, w celu  korzystania z dobrych praktyk związanych z rozwojem obszarów wiejskich, nawiązywanie współpracy z podmiotami krajów UE zaangażowanymi w rozwój obszarów wiejskich.</t>
  </si>
  <si>
    <t>Współpraca regionalna i międzynarodowa z instytucjami zajmującymi się rozwojem obszarów wiejskich .</t>
  </si>
  <si>
    <t>Analiza sytuacji rozwoju obszarów wiejskich w Województwie Lubuskim pod względem osiągnięć, potrzeb i kierunków rozwoju.</t>
  </si>
  <si>
    <t>"Przyjazna Wieś" - etap regionalny ogólnopolskiego konkursu na najlepszy projekt zrealizowany na terenach wiejskich w zakresie infrastruktury przy wsparciu środków unijnych.</t>
  </si>
  <si>
    <t>Organizacja konferencji konsultacyjnych dotyczących KSOW oraz Planu Działania na lata 2014-2015</t>
  </si>
  <si>
    <t>Wizyty studyjne na temat  aspektów rozwoju obszarów wiejskich w regionach UE.</t>
  </si>
  <si>
    <t>Analizy i ekspertyzy dotyczące wdrażania polityki rozwoju obszarów wiejskich</t>
  </si>
  <si>
    <t>SEKRETARIAT REGIONALNY WOJEWÓDZTWA OPOLSKIEGO</t>
  </si>
  <si>
    <t xml:space="preserve">Minimum: 1 spotkanie i/lub warsztaty i/lub seminaria  </t>
  </si>
  <si>
    <t>SEKRETARIAT REGIONALNY WOJEWÓDZTWA WARMIŃSKO-MAZURSKIEGO</t>
  </si>
  <si>
    <t>Organizacja i udział pracowników Sekretariatu Regionalnego KSOW w wizytach studyjnych, imprezach, konferencjach i spotkaniach mających na celu wymianę doświadczeń w zakresie funkcjonowania KSOW oraz rozwoju obszarów wiejskich.</t>
  </si>
  <si>
    <t xml:space="preserve">Udział członków regionalnych Sieci,  przedstawicieli Samorządu Województwa oraz instytucji branżowych w krajowych i międzynarodowych zjazdach, forach, zgromadzeniach. </t>
  </si>
  <si>
    <t>Budżet na realizację Planu działania KSOW na lata 2012-2013 dla poszczególnych sekretariatów KSOW</t>
  </si>
  <si>
    <t xml:space="preserve">Przygotowanie programu szkoleniowego oraz organizacja szkoleń i warsztatów dla członków LGD, wymiana doświadczeń i współpraca z LGD z innych regionów Polski i krajów europejskich (wizyty studyjne, seminaria, spotkania) oraz integracja środowiska LEADER
</t>
  </si>
  <si>
    <t xml:space="preserve">Organizacja spotkań, seminariów i konferencji i innych imprez służących wzmocnieniu powiązań KSOW oraz obsługa grupy roboczej.
</t>
  </si>
  <si>
    <t>Działania krajowe i regionalne na temat polityki rozwoju obszarów wiejskich</t>
  </si>
  <si>
    <t xml:space="preserve">1. organizacja,
2. wydanie materiałów informacyjnych.
</t>
  </si>
  <si>
    <t xml:space="preserve">1. zapewnienie wykonawców, ekspertów,
2. publikacja wyników prac,
3. organizacja konferencji i seminariów
</t>
  </si>
  <si>
    <t xml:space="preserve">Współpraca z partnerami sieci KSOW i podmiotami zainteresowanymi współpracą w zakresie KSOW </t>
  </si>
  <si>
    <t>Minimum 2 opracowania badawcze (analiza lub ekspertyza, opracowanie naukowe)</t>
  </si>
  <si>
    <t>Organizacja i udział w targach, wystawach i imprezach o charakterze międzynarodowym, krajowym i regionalnym.</t>
  </si>
  <si>
    <t>Organizacja i udział w szkoleniach, konferencjach, warsztatach oraz spotkaniach mających na celu  wymianę doświadczeń pomiędzy LGD z województwa warmińsko-mazurskiego i innych województw.</t>
  </si>
  <si>
    <t xml:space="preserve">Analizy, ekspertyzy dotyczące rozwoju obszarów wiejskich w województwie warmińsko-mazurskim oraz opracowanie programów wojewódzkich 
w zakresie rozwoju obszarów wiejskich.
</t>
  </si>
  <si>
    <t>Publikacja i dystrybucja materiałów wydawniczych dotyczących rozwoju obszarów wiejskich, promocji dziedzictwa kulturowego i przyrodniczego wsi, inicjatyw lokalnych społeczności, rozwoju biogazowni oraz Wspólnej Polityki Rolnej.</t>
  </si>
  <si>
    <t>Konkursy i podsumowania przeprowadzonych konkursów.</t>
  </si>
  <si>
    <t xml:space="preserve">Min 4 konkursy.
1. Konkurs „Nasze Kulinarne Dziedzictwo – Smaki Regionów”.
2. Konkurs „Przyjazna wieś” na najlepsze projekty infrastrukturalne zrealizowane w ramach wsparcia ze środków unijnych na obszarach wiejskich.
3. Konkurs "Najpiękniejsza Wieś Lubuska".
4. Konkursy o tematyce turystyki wiejskiej i agroturystyki, ekologii.
5. inne.
Zakres prac: ewentualne wyłonienie wykonawcy na przeprowadzenie konkursu,  powołanie komisji konkursowej,wyłonienie laureatów, wręczenie nagród,
wydanie publikacji podsumowujących zrealizowane konkursy (etapy regionalne konkursów)- po rozstrzygnięciu konkursów, etapów regionalnych konkursów (również publikacja na stronie internetowej).
</t>
  </si>
  <si>
    <t xml:space="preserve">Wydawnictwa, publikacje na temat dobrych praktyk i innowacyjnych projektów realizowanych na obszarach wiejskich. </t>
  </si>
  <si>
    <t xml:space="preserve">Min. 1 rocznie
Zebranie materiałów.
Wydanie publikacji.
</t>
  </si>
  <si>
    <t>W zależności od liczby zgłoszeń oraz dostępności środków.
Imprezy, konferencje, jarmarki.</t>
  </si>
  <si>
    <t>W zależności od dostępności środków.</t>
  </si>
  <si>
    <t>W zależności od liczby zgłoszeń oraz dostępności środków.
Święta powiatowe, gminne, dożynki i inne.</t>
  </si>
  <si>
    <t>Zamieszczanie w mediach treści promujących aktywność i zaangażowanie mieszkańców obszarów wiejskich, w tym najciekawsze przykłady podejmowania ich działalności.</t>
  </si>
  <si>
    <t>Min. 2 rocznie.
Audycje telewizyjne, radiowe, artykuły w prasie.</t>
  </si>
  <si>
    <t>Min. 2 rocznie.
Organizacja szkoleń, zapewnienie ekspertów, moderatorów, wykładowców, opracowanie i wydanie materiałów szkoleniowych.</t>
  </si>
  <si>
    <t xml:space="preserve">1 rocznie.
Na szczeblu krajowym i międzynarodowym w tym wyjazdy studyjne. </t>
  </si>
  <si>
    <t xml:space="preserve">W zależności od dostępności środków.
</t>
  </si>
  <si>
    <t>W zależności od dostępności środków;
Gadżety promocyjne (w tym gadżety w postaci produktów regionalnych tj. konfitury, miód itp.).</t>
  </si>
  <si>
    <t xml:space="preserve">Min. 2 rocznie.
Planowany jest udział w najważniejszych targach krajowych i zagranicznych takich jak: Grüne Woche, Agrotravel, Polagra Food, Gastrofood, Natura Food i inne.
</t>
  </si>
  <si>
    <t xml:space="preserve">W zależności od liczby zgłoszeń partnerów oraz dostępności środków.
Udział w konferencjach, seminariach i szkoleniach na poziomie krajowym i międzynarodowym. </t>
  </si>
  <si>
    <t>Według uzasadnionych potrzeb.</t>
  </si>
  <si>
    <t>Min. 2 rocznie
Badania naukowe, ekspertyzy, opracowania, spotkania, seminaria lub konferencje.</t>
  </si>
  <si>
    <t xml:space="preserve">Organizacja szkoleń, seminariów i warsztatów oraz wizyt studyjnych z prezentacją  przykładów dobrych praktyk dla odbiorców lokalnych z Kujawsko-Pomorskiego. 
</t>
  </si>
  <si>
    <t>Wdrażanie systemu nadawania marki związanej z produktem tradycyjnym oraz promocja marki i certyfikowanych produktów.</t>
  </si>
  <si>
    <t xml:space="preserve">Organizacja przedsięwzięć związanych z prezentacją przykładów dobrych praktyk na rzecz zrównoważonego rozwoju obszarów wiejskich m.in z uwzględnieniem ochrony środowiska.
</t>
  </si>
  <si>
    <t>Organizacja i udział w imprezach krajowych i zagranicznych promujących dziedzictwo kulinarne oraz ludową tradycję kulturową województwa kujawsko-pomorskiego.</t>
  </si>
  <si>
    <t xml:space="preserve">1. Organizacja szkoleń, seminariów i warsztatów, wizyt studyjnych.
2. Wydanie materiałów informacyjnych.
</t>
  </si>
  <si>
    <t xml:space="preserve">1. Organizacja imprez.
2. Wydanie materiałów informacyjnych.
</t>
  </si>
  <si>
    <t xml:space="preserve">1. Wdrożenie systemu identyfikacji i procedur nadawanie produktom tradycyjnym marki.
2. Kampania informacyjna i promocja marki.
</t>
  </si>
  <si>
    <t xml:space="preserve">1. Organizacja przedsięwzięć.
2. Wydanie materiałów informacyjnych.
</t>
  </si>
  <si>
    <t>Organizacja szkoleń i warsztatów z prezentacją dobrych praktyk służących rozwojowi obszarów wiejskich oraz podnoszących umiejętności korzystania ze środków zewnętrznych.</t>
  </si>
  <si>
    <t>Wymiana wiedzy i doświadczeń w zakresie zrównoważonego rozwoju obszarów wiejskich.</t>
  </si>
  <si>
    <t>Wymiana wiedzy i doświadczeń w zakresie rolnictwa, leśnictwa, łowiectwa, porejestrowego doświadczalnictwa odmianowego oraz GMO.</t>
  </si>
  <si>
    <t xml:space="preserve">Wymiana wiedzy i doświadczeń oraz budowanie współpracy sieciowej w zakresie dziedzictwa kulturowego, w tym kulinarnego. </t>
  </si>
  <si>
    <t xml:space="preserve">Wymiana wiedzy i doświadczeń w zakresie realizacji inicjatyw przeciwdziałających skutkom depopulacji, działań oddolnych, w tym idei odnowy wsi. </t>
  </si>
  <si>
    <t>Wymiana wiedzy i doświadczeń w zakresie rozwoju turystyki wiejskiej, w tym agroturystyki.</t>
  </si>
  <si>
    <t>Minimum: 2 warsztaty, 3 konferen-cje, 1 podróż studyjna, 1 publikacja i/lub opracowanie merytoryczne, 1 szkolenie, 1 seminarium.</t>
  </si>
  <si>
    <t>Minimum: 4 konferencje lub spotka-nia o niższej randze, 1 warsztaty, 1 wystawa, 1 materiał informacyjno-promocyjny, 1 podróż studyjna, 1 seminarium i/lub szkolenie, badania, opracowanie merytoryczne.</t>
  </si>
  <si>
    <t>Minimum: 1 konferencja lub spotkanie o niższej randze, 1 seminarium, 1 podróż studyjna, 1 materiały informacyjno-promocyjne, 1 publikacja, 1 targi i/lub wystawa,  konkursy, szkolenia, warsztaty, turniej, ekspozycja wystawiennicza.</t>
  </si>
  <si>
    <t>Minimum 1 konferencja lub spotkanie o niższej randze, 1 szkolenie, 1 publikacja i/lub film , materiał in-formacyjno-promocyjny, podróż studyjna, opracowanie merytoryczne, w tym analizy, warsztaty, działania promujące obszary wiejskie w mediach, udział w konkursie, targach, strona www, rozgrywki o charakterze sportowym.</t>
  </si>
  <si>
    <t>Minimum 1  spotkanie, 1 szkolenie, seminarium, podróż studyjna, materiały informacyjno-promocyjne, rozgrywki o charakterze sportowym.</t>
  </si>
  <si>
    <t>Organizacja szkoleń, spotkań i konferencji.</t>
  </si>
  <si>
    <t>Organizacja  i udział w wizytach studyjnych, w tym także koszty związane z przyjęciem  zagranicznych delegacji na terenie województwa.</t>
  </si>
  <si>
    <t xml:space="preserve">1. Organizacja i przeprowadzenie konkursu.
2. Popularyzacja konkursu i promocja zwycięzców. 
</t>
  </si>
  <si>
    <t>Przedsięwzięcia promujące rolnictwo ekologiczne oraz wymiana wiedzy w tym zakresie.</t>
  </si>
  <si>
    <t xml:space="preserve">1. Organizacja i przeprowadzenie konkursu.
2. Sporządzenie materiału informacyjnego.
3. Aktualizacja bazy danych gospodarstw ekologicznych.
</t>
  </si>
  <si>
    <t xml:space="preserve">Organizacja prezentacji regionu i udział  w krajowych i zagranicznych targach, wystawach  i innych imprezach związanych z sektorem rolno-spożywczym.
</t>
  </si>
  <si>
    <t xml:space="preserve">1. Organizacja przedsięwzięć.                                                                                    
2. Przygotowanie i wydanie materiałów okolicznościowych.                                                                                   
</t>
  </si>
  <si>
    <t xml:space="preserve">Organizacja przedsięwzięć promujących kujawsko-pomorską agroturystykę. </t>
  </si>
  <si>
    <t xml:space="preserve">1. Organizacja przedsięwzięć.
2. Wydanie materiałów informacyjnych.
3. Aktualizacja bazy danych gospodarstw agroturystycznych.
</t>
  </si>
  <si>
    <t>Organizacja regionalnych konkursów, pokazów i wystaw wyróżniających się firm i innych uczestników rynku rolno-spożywczego.</t>
  </si>
  <si>
    <t xml:space="preserve">1. Organizacja imprez. 
2. Wydanie okolicznościowych materiałów.
</t>
  </si>
  <si>
    <t xml:space="preserve">Organizacja regionalnych imprez promujących produkty regionalne, tradycyjne i ekologiczne i lokalne zwyczaje z tym związane oraz dziedzictwo kulturowe wsi.
</t>
  </si>
  <si>
    <t xml:space="preserve">1. Organizacja imprez. 
2. Wydanie okolicznościowych materiałów.
3. Aktualizacja bazy danych produktów tradycyjnych.
</t>
  </si>
  <si>
    <t>Konkurs na najlepszy projekt zrealizowany w ramach lokalnej strategii rozwoju.</t>
  </si>
  <si>
    <t xml:space="preserve">1. Organizacja konkursu.
2. Popularyzacja najlepszych projektów.
</t>
  </si>
  <si>
    <t xml:space="preserve">Organizacja konkursów w celu wyłonienia najlep-szych zrealizowanych inicjatyw, działań i projektów. </t>
  </si>
  <si>
    <t>Wymiana wiedzy i doświadczeń o dobrych prakty-kach w zakresie odnowy wsi i inicjatyw społecznych.</t>
  </si>
  <si>
    <t>Przyszłość WPR po 2013 roku.</t>
  </si>
  <si>
    <t>Wymiana wiedzy i doświadczeń o dobrych prakty-kach w zakresie PROW 2007-2013.</t>
  </si>
  <si>
    <t>Organizacja min. 5 konkursów, w tym konferencje podsumowujące konkurs, wystawy i publikacje pokonkursowe.</t>
  </si>
  <si>
    <t>Organizacja min. 2 konferencji, wyjazd studyjny, publikacja, wy-stawa, materiał informacyjno-promocyjny, audycje telewizyjne, konkurs.</t>
  </si>
  <si>
    <t>Organizacja min. 1 konferencji.</t>
  </si>
  <si>
    <t>Konkursy, festiwale i kiermasze dotyczące żywności naturalnej, tradycyjnej i regionalnej.</t>
  </si>
  <si>
    <t>Projekt sieciujący pn „Przyjazna Wieś”.</t>
  </si>
  <si>
    <t xml:space="preserve">Logo Programu Odnowy Wsi w województwie warmińsko-mazurskim.
</t>
  </si>
  <si>
    <t>Organizacja konkursów ekologicznych i edukacyjnych dotyczących tematu obszarów wiejskich.</t>
  </si>
  <si>
    <t>Organizacja konkursu na najlepszą pracę magisterską dotycząca rozwoju obszarów wiejskich.</t>
  </si>
  <si>
    <t>Organizacja konkursów dla gmin w ramach Programu Odnowy Wsi.</t>
  </si>
  <si>
    <t xml:space="preserve">1. Organizacja szkoleń, warsztatów, spotkań, seminariów, wizyt studyjnych, spotkań, itp.                                                                                                                         
2. Zapewnienie moderatorów, ekspertów i wykładowców.                                                                 
3. Przygotowanie i wydanie  materiałów szkoleniowych.                                                                                  
</t>
  </si>
  <si>
    <t>Przygotowanie programu szkoleniowego dla LGD oraz wymiana wiedzy i doświadczeń pomiędzy LGD, w tym budowanie współpracy sieciowej.</t>
  </si>
  <si>
    <t>Min. 3 szkolenia, wizyty studyj-ne, spotkania, konferencje.</t>
  </si>
  <si>
    <t xml:space="preserve">Budowa i aktualizacja bazy danych o uczestnikach regionalnych KSOW.
</t>
  </si>
  <si>
    <t xml:space="preserve">1. Pozyskanie informacji do bazy danych.                                                                
2. Publikacja materiałów informacyjnych na stronach internetowych.                                                
3. Aktualizacja danych.
</t>
  </si>
  <si>
    <t>Budowa i aktualizacja  regionalnego kalendarium działań KSOW.</t>
  </si>
  <si>
    <t xml:space="preserve">1. Pozyskanie danych do kalendarium.                                                                                    
2. Umieszczenie bazy na stronach internetowych.                                                        
3. Aktualizacja danych.
</t>
  </si>
  <si>
    <t>Działania organizacyjne przy realizacji planu działania Sekretariatu Regionalnego KSOW.</t>
  </si>
  <si>
    <t xml:space="preserve">1. Pozyskanie informacji dot. organizacji poszczególnych imprez.                                                               
2. Powołanie komisji konkursowych.                                                                             
3.Logistyka.                                                                                                           
4. Przygotowanie wydawnictw.                                                                                               
5. Pozyskiwanie wystawców i uczestników imprez.
</t>
  </si>
  <si>
    <t>Obsługa merytoryczna regionalnego portalu internetowego KSOW.</t>
  </si>
  <si>
    <t xml:space="preserve">1. Pozyskanie informacji.                                                                                        
2. Umieszczenie oferty na stronach internetowych.                                                        
3. Aktualizacja danych.
</t>
  </si>
  <si>
    <t xml:space="preserve">1. Organizacja spotkań, seminariów i konferencji.
2. Wydanie materiałów informacyjnych. 
</t>
  </si>
  <si>
    <t xml:space="preserve">Organizacja przedsięwzięć informacyjnych i promujących KSOW oraz realizowany "Plan Działania" .
</t>
  </si>
  <si>
    <t xml:space="preserve">1. Organizacja i współorganizacja przedsięwzięć.
2. Pozyskanie współorganizatorów i uczestników.
3. Promocja.
</t>
  </si>
  <si>
    <t xml:space="preserve">1. Organizacja konferencji.
2. Wydanie materiałów informacyjnych.
</t>
  </si>
  <si>
    <t>Uruchomienie i zarządzanie strukturami KSOW.</t>
  </si>
  <si>
    <t>Współpraca z partnerami KSOW, aktywizacja partnerów KSOW.</t>
  </si>
  <si>
    <t xml:space="preserve">Spotkania z partnerami KSOW, sekretariatami KSOW, w tym spotkania koordynacyjne dot. realizacji Planu działania - 
realizacja wg potrzeb. </t>
  </si>
  <si>
    <t>Działania informacyjno-promocyjne KSOW.</t>
  </si>
  <si>
    <t>Akcja informacyjno-promocyjna dot. KSOW.</t>
  </si>
  <si>
    <t>Np. spoty, audycje, artykuły, wkładki, filmy nt KSOW, w tym realizacji Planu działania.</t>
  </si>
  <si>
    <t>Materiały, gadżety promocyjne KSOW oraz systemy informacji wizualnej KSOW.</t>
  </si>
  <si>
    <t>Monitorowanie i ocena KSOW.</t>
  </si>
  <si>
    <t>Bieżący monitoring realizacji Planu działania KSOW oraz funkcjonowania KSOW w województwie.</t>
  </si>
  <si>
    <t>Analizy pracowników SR, analiza zewnętrzna.</t>
  </si>
  <si>
    <t>Publikacja Biuletynu KSOW województwa warmińsko-mazurskiego.</t>
  </si>
  <si>
    <t>Materiały promocyjne dotyczące KSOW.</t>
  </si>
  <si>
    <r>
      <rPr>
        <sz val="10"/>
        <color indexed="8"/>
        <rFont val="Times New Roman"/>
        <family val="1"/>
      </rPr>
      <t xml:space="preserve">Działania regionalne mające na celu  rozwój obszarów wiejskich z udziałem ekspertów krajowych i zagranicznych. 
</t>
    </r>
    <r>
      <rPr>
        <b/>
        <sz val="10"/>
        <color indexed="8"/>
        <rFont val="Times New Roman"/>
        <family val="1"/>
      </rPr>
      <t xml:space="preserve">
</t>
    </r>
  </si>
  <si>
    <r>
      <rPr>
        <sz val="10"/>
        <color indexed="8"/>
        <rFont val="Times New Roman"/>
        <family val="1"/>
      </rPr>
      <t xml:space="preserve">1. Wykłady, prezentacje, konsultacje.                                                                     
2. Zpewnienie udziału ekspertów w imprezie.         </t>
    </r>
    <r>
      <rPr>
        <b/>
        <sz val="10"/>
        <color indexed="8"/>
        <rFont val="Times New Roman"/>
        <family val="1"/>
      </rPr>
      <t xml:space="preserve">                                                                
</t>
    </r>
  </si>
  <si>
    <t xml:space="preserve">1. Uzgodnienie programu.                                                                           
2. Logistyka wyjazdu.                                                                                     
3. Przekazanie nabytych umiejętności podczas organizowanych spotkań, szkoleń i konferencji.
</t>
  </si>
  <si>
    <t xml:space="preserve">Udział Województwa Lubuskiego w wydarzeniach targowo – wystawienniczych o tematyce związanej z systemami jakości żywności i turystyki wiejskiej oraz rozwojem obszarów wiejskich w kraju i zagranicą. 
</t>
  </si>
  <si>
    <t xml:space="preserve">Realizacja porozumienia dotyczącego Programu konsolidacji towarowych producentów rolnych województwa opolskiego. </t>
  </si>
  <si>
    <t>Podróże studyjne z zakresu rolnictwa i rozwoju obszarów wiejskich.</t>
  </si>
  <si>
    <t>Udział w targach, kiermaszach z zakresu rolnictwa i rozwoju obszarów wiejskich.</t>
  </si>
  <si>
    <t>Minimum: 2 podróże studyjne, 1 konferencja, 2 szkolenia, 1 publikacja, materiał informacyjno-promocyjny.</t>
  </si>
  <si>
    <t>Minimum 4 podróże studyjne.</t>
  </si>
  <si>
    <t>Minimum 4 przedsięwzięcia (opcjonalnie: targi, kiermasze, festyny, festiwale etc.).</t>
  </si>
  <si>
    <t xml:space="preserve">Współpraca ze szkołami wyższymi i innymi placówkami edukacyjnymi z Kujawsko-Pomorskiego w zakresie prac nad problematyką rozwoju obszarów wiejskich.
</t>
  </si>
  <si>
    <t>Aktywizacja organizacji pozarządowych działających na rzecz rozwoju obszarów wiejskich na terenie Kujaw i Pomorza.</t>
  </si>
  <si>
    <t xml:space="preserve">Współpraca z administracją rządową oraz organizacjami na temat problemów w działalności sektora rolno-spożywczego.
</t>
  </si>
  <si>
    <t xml:space="preserve">1. Pozyskanie informacji nt. prac. nad problematyką obszarów wiejskich.                                                                   
2. Publikacja opracowań, analiz i ekspertyz.
</t>
  </si>
  <si>
    <t xml:space="preserve">1. Pozyskanie informacji nt. organizacji pozarządowych.                                                                   
2. Umieszczenie danych stronach internetowych.                                                       
3. Aktualizacja danych.                                                                                               
4. Inicjowanie spotkań organizacji pozarządowych.
</t>
  </si>
  <si>
    <t xml:space="preserve">1. Pozyskanie informacji nt. problemów.                                                              
2. Inicjowanie spotkań, szkoleń, konferencji.
</t>
  </si>
  <si>
    <t xml:space="preserve">Współpraca, wymiana wiedzy i doświadczeń z zakresu prac tematycznych grup (zespołów) roboczych formalnych i nieformalnych. </t>
  </si>
  <si>
    <t>Wspieranie i organizacja działań organizacji pozarządowych działających w zakresie rozwoju obszarów wiejskich.</t>
  </si>
  <si>
    <t>Wspieranie działań partnerów KSOW działających w zakresie rozwoju obszarów wiejskich.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</si>
</sst>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10" xfId="0" applyFill="1" applyBorder="1" applyAlignment="1">
      <alignment/>
    </xf>
    <xf numFmtId="0" fontId="51" fillId="34" borderId="11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52" fillId="35" borderId="13" xfId="0" applyFont="1" applyFill="1" applyBorder="1" applyAlignment="1">
      <alignment vertical="top" wrapText="1"/>
    </xf>
    <xf numFmtId="0" fontId="52" fillId="35" borderId="14" xfId="0" applyFont="1" applyFill="1" applyBorder="1" applyAlignment="1">
      <alignment vertical="top" wrapText="1"/>
    </xf>
    <xf numFmtId="4" fontId="52" fillId="35" borderId="14" xfId="0" applyNumberFormat="1" applyFont="1" applyFill="1" applyBorder="1" applyAlignment="1">
      <alignment horizontal="center" vertical="top" wrapText="1"/>
    </xf>
    <xf numFmtId="0" fontId="53" fillId="34" borderId="15" xfId="0" applyFont="1" applyFill="1" applyBorder="1" applyAlignment="1">
      <alignment/>
    </xf>
    <xf numFmtId="0" fontId="54" fillId="34" borderId="16" xfId="0" applyFont="1" applyFill="1" applyBorder="1" applyAlignment="1">
      <alignment/>
    </xf>
    <xf numFmtId="4" fontId="54" fillId="34" borderId="1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49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4" fontId="49" fillId="0" borderId="0" xfId="0" applyNumberFormat="1" applyFont="1" applyAlignment="1">
      <alignment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 vertical="center"/>
    </xf>
    <xf numFmtId="0" fontId="47" fillId="33" borderId="10" xfId="0" applyFont="1" applyFill="1" applyBorder="1" applyAlignment="1">
      <alignment/>
    </xf>
    <xf numFmtId="4" fontId="55" fillId="0" borderId="10" xfId="0" applyNumberFormat="1" applyFont="1" applyBorder="1" applyAlignment="1">
      <alignment vertical="center"/>
    </xf>
    <xf numFmtId="0" fontId="42" fillId="19" borderId="18" xfId="0" applyFont="1" applyFill="1" applyBorder="1" applyAlignment="1">
      <alignment/>
    </xf>
    <xf numFmtId="0" fontId="0" fillId="19" borderId="19" xfId="0" applyFill="1" applyBorder="1" applyAlignment="1">
      <alignment/>
    </xf>
    <xf numFmtId="4" fontId="50" fillId="19" borderId="20" xfId="0" applyNumberFormat="1" applyFont="1" applyFill="1" applyBorder="1" applyAlignment="1">
      <alignment vertical="center"/>
    </xf>
    <xf numFmtId="0" fontId="56" fillId="19" borderId="19" xfId="0" applyFont="1" applyFill="1" applyBorder="1" applyAlignment="1">
      <alignment/>
    </xf>
    <xf numFmtId="0" fontId="57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wrapText="1"/>
    </xf>
    <xf numFmtId="0" fontId="47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vertical="top"/>
    </xf>
    <xf numFmtId="4" fontId="55" fillId="0" borderId="10" xfId="0" applyNumberFormat="1" applyFont="1" applyBorder="1" applyAlignment="1">
      <alignment vertical="top"/>
    </xf>
    <xf numFmtId="0" fontId="47" fillId="36" borderId="10" xfId="0" applyFont="1" applyFill="1" applyBorder="1" applyAlignment="1">
      <alignment vertical="top"/>
    </xf>
    <xf numFmtId="0" fontId="47" fillId="36" borderId="10" xfId="0" applyFont="1" applyFill="1" applyBorder="1" applyAlignment="1">
      <alignment vertical="top" wrapText="1"/>
    </xf>
    <xf numFmtId="0" fontId="47" fillId="36" borderId="10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4" fontId="56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47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4" fontId="47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55" fillId="19" borderId="18" xfId="0" applyFont="1" applyFill="1" applyBorder="1" applyAlignment="1">
      <alignment vertical="top"/>
    </xf>
    <xf numFmtId="0" fontId="47" fillId="19" borderId="19" xfId="0" applyFont="1" applyFill="1" applyBorder="1" applyAlignment="1">
      <alignment vertical="top"/>
    </xf>
    <xf numFmtId="4" fontId="55" fillId="19" borderId="20" xfId="0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horizontal="center" vertical="top" wrapText="1"/>
    </xf>
    <xf numFmtId="0" fontId="55" fillId="34" borderId="12" xfId="0" applyFont="1" applyFill="1" applyBorder="1" applyAlignment="1">
      <alignment horizontal="center" vertical="top" wrapText="1"/>
    </xf>
    <xf numFmtId="0" fontId="47" fillId="35" borderId="13" xfId="0" applyFont="1" applyFill="1" applyBorder="1" applyAlignment="1">
      <alignment vertical="top" wrapText="1"/>
    </xf>
    <xf numFmtId="0" fontId="47" fillId="35" borderId="14" xfId="0" applyFont="1" applyFill="1" applyBorder="1" applyAlignment="1">
      <alignment vertical="top" wrapText="1"/>
    </xf>
    <xf numFmtId="4" fontId="47" fillId="35" borderId="14" xfId="0" applyNumberFormat="1" applyFont="1" applyFill="1" applyBorder="1" applyAlignment="1">
      <alignment horizontal="center" vertical="top" wrapText="1"/>
    </xf>
    <xf numFmtId="0" fontId="47" fillId="34" borderId="15" xfId="0" applyFont="1" applyFill="1" applyBorder="1" applyAlignment="1">
      <alignment vertical="top"/>
    </xf>
    <xf numFmtId="0" fontId="55" fillId="34" borderId="16" xfId="0" applyFont="1" applyFill="1" applyBorder="1" applyAlignment="1">
      <alignment vertical="top"/>
    </xf>
    <xf numFmtId="4" fontId="55" fillId="34" borderId="17" xfId="0" applyNumberFormat="1" applyFont="1" applyFill="1" applyBorder="1" applyAlignment="1">
      <alignment horizontal="center" vertical="top"/>
    </xf>
    <xf numFmtId="0" fontId="55" fillId="0" borderId="0" xfId="0" applyFont="1" applyAlignment="1">
      <alignment vertical="top"/>
    </xf>
    <xf numFmtId="0" fontId="55" fillId="0" borderId="0" xfId="0" applyFont="1" applyAlignment="1">
      <alignment/>
    </xf>
    <xf numFmtId="4" fontId="47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5" fillId="19" borderId="18" xfId="0" applyFont="1" applyFill="1" applyBorder="1" applyAlignment="1">
      <alignment/>
    </xf>
    <xf numFmtId="0" fontId="47" fillId="19" borderId="19" xfId="0" applyFont="1" applyFill="1" applyBorder="1" applyAlignment="1">
      <alignment/>
    </xf>
    <xf numFmtId="4" fontId="55" fillId="19" borderId="20" xfId="0" applyNumberFormat="1" applyFont="1" applyFill="1" applyBorder="1" applyAlignment="1">
      <alignment vertical="center"/>
    </xf>
    <xf numFmtId="0" fontId="47" fillId="33" borderId="22" xfId="0" applyFont="1" applyFill="1" applyBorder="1" applyAlignment="1">
      <alignment vertical="top"/>
    </xf>
    <xf numFmtId="4" fontId="47" fillId="0" borderId="22" xfId="0" applyNumberFormat="1" applyFont="1" applyBorder="1" applyAlignment="1">
      <alignment vertical="top"/>
    </xf>
    <xf numFmtId="4" fontId="47" fillId="0" borderId="10" xfId="0" applyNumberFormat="1" applyFont="1" applyBorder="1" applyAlignment="1">
      <alignment/>
    </xf>
    <xf numFmtId="4" fontId="55" fillId="0" borderId="10" xfId="0" applyNumberFormat="1" applyFont="1" applyBorder="1" applyAlignment="1">
      <alignment/>
    </xf>
    <xf numFmtId="0" fontId="55" fillId="34" borderId="11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center" wrapText="1"/>
    </xf>
    <xf numFmtId="0" fontId="47" fillId="34" borderId="15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4" fontId="55" fillId="34" borderId="17" xfId="0" applyNumberFormat="1" applyFont="1" applyFill="1" applyBorder="1" applyAlignment="1">
      <alignment horizontal="center"/>
    </xf>
    <xf numFmtId="4" fontId="47" fillId="36" borderId="10" xfId="0" applyNumberFormat="1" applyFont="1" applyFill="1" applyBorder="1" applyAlignment="1">
      <alignment vertical="top"/>
    </xf>
    <xf numFmtId="4" fontId="47" fillId="0" borderId="10" xfId="0" applyNumberFormat="1" applyFont="1" applyBorder="1" applyAlignment="1">
      <alignment vertical="top" wrapText="1"/>
    </xf>
    <xf numFmtId="0" fontId="59" fillId="19" borderId="18" xfId="0" applyFont="1" applyFill="1" applyBorder="1" applyAlignment="1">
      <alignment vertical="top"/>
    </xf>
    <xf numFmtId="0" fontId="48" fillId="19" borderId="19" xfId="0" applyFont="1" applyFill="1" applyBorder="1" applyAlignment="1">
      <alignment vertical="top"/>
    </xf>
    <xf numFmtId="0" fontId="55" fillId="33" borderId="10" xfId="0" applyFont="1" applyFill="1" applyBorder="1" applyAlignment="1">
      <alignment vertical="top"/>
    </xf>
    <xf numFmtId="0" fontId="48" fillId="33" borderId="10" xfId="0" applyFont="1" applyFill="1" applyBorder="1" applyAlignment="1">
      <alignment vertical="top"/>
    </xf>
    <xf numFmtId="0" fontId="48" fillId="34" borderId="15" xfId="0" applyFont="1" applyFill="1" applyBorder="1" applyAlignment="1">
      <alignment vertical="top"/>
    </xf>
    <xf numFmtId="0" fontId="59" fillId="34" borderId="16" xfId="0" applyFont="1" applyFill="1" applyBorder="1" applyAlignment="1">
      <alignment vertical="top"/>
    </xf>
    <xf numFmtId="4" fontId="59" fillId="34" borderId="17" xfId="0" applyNumberFormat="1" applyFont="1" applyFill="1" applyBorder="1" applyAlignment="1">
      <alignment horizontal="center" vertical="top"/>
    </xf>
    <xf numFmtId="0" fontId="55" fillId="19" borderId="18" xfId="0" applyFont="1" applyFill="1" applyBorder="1" applyAlignment="1">
      <alignment vertical="top"/>
    </xf>
    <xf numFmtId="0" fontId="47" fillId="19" borderId="19" xfId="0" applyFont="1" applyFill="1" applyBorder="1" applyAlignment="1">
      <alignment vertical="top"/>
    </xf>
    <xf numFmtId="0" fontId="47" fillId="19" borderId="20" xfId="0" applyFont="1" applyFill="1" applyBorder="1" applyAlignment="1">
      <alignment vertical="top"/>
    </xf>
    <xf numFmtId="0" fontId="55" fillId="0" borderId="18" xfId="0" applyFont="1" applyBorder="1" applyAlignment="1">
      <alignment vertical="top" wrapTex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4" fontId="5" fillId="33" borderId="22" xfId="0" applyNumberFormat="1" applyFont="1" applyFill="1" applyBorder="1" applyAlignment="1">
      <alignment horizontal="center" vertical="top" wrapText="1"/>
    </xf>
    <xf numFmtId="4" fontId="47" fillId="33" borderId="23" xfId="0" applyNumberFormat="1" applyFont="1" applyFill="1" applyBorder="1" applyAlignment="1">
      <alignment vertical="top" wrapText="1"/>
    </xf>
    <xf numFmtId="4" fontId="47" fillId="33" borderId="24" xfId="0" applyNumberFormat="1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5" fillId="0" borderId="18" xfId="0" applyFont="1" applyBorder="1" applyAlignment="1">
      <alignment vertical="top"/>
    </xf>
    <xf numFmtId="0" fontId="55" fillId="0" borderId="19" xfId="0" applyFont="1" applyBorder="1" applyAlignment="1">
      <alignment vertical="top"/>
    </xf>
    <xf numFmtId="0" fontId="55" fillId="0" borderId="20" xfId="0" applyFont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47" fillId="0" borderId="19" xfId="0" applyFont="1" applyBorder="1" applyAlignment="1">
      <alignment vertical="top"/>
    </xf>
    <xf numFmtId="0" fontId="47" fillId="0" borderId="20" xfId="0" applyFont="1" applyBorder="1" applyAlignment="1">
      <alignment vertical="top"/>
    </xf>
    <xf numFmtId="0" fontId="5" fillId="33" borderId="18" xfId="0" applyFont="1" applyFill="1" applyBorder="1" applyAlignment="1">
      <alignment horizontal="center" wrapText="1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55" fillId="0" borderId="19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55" fillId="19" borderId="18" xfId="0" applyFont="1" applyFill="1" applyBorder="1" applyAlignment="1">
      <alignment/>
    </xf>
    <xf numFmtId="0" fontId="47" fillId="19" borderId="19" xfId="0" applyFont="1" applyFill="1" applyBorder="1" applyAlignment="1">
      <alignment/>
    </xf>
    <xf numFmtId="0" fontId="47" fillId="19" borderId="20" xfId="0" applyFont="1" applyFill="1" applyBorder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19" xfId="0" applyFont="1" applyBorder="1" applyAlignment="1">
      <alignment wrapText="1"/>
    </xf>
    <xf numFmtId="0" fontId="55" fillId="0" borderId="20" xfId="0" applyFont="1" applyBorder="1" applyAlignment="1">
      <alignment wrapText="1"/>
    </xf>
    <xf numFmtId="0" fontId="47" fillId="0" borderId="23" xfId="0" applyFont="1" applyBorder="1" applyAlignment="1">
      <alignment vertical="top"/>
    </xf>
    <xf numFmtId="0" fontId="47" fillId="0" borderId="24" xfId="0" applyFont="1" applyBorder="1" applyAlignment="1">
      <alignment vertical="top"/>
    </xf>
    <xf numFmtId="0" fontId="5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4" fontId="5" fillId="33" borderId="22" xfId="0" applyNumberFormat="1" applyFont="1" applyFill="1" applyBorder="1" applyAlignment="1">
      <alignment horizontal="center" wrapText="1"/>
    </xf>
    <xf numFmtId="4" fontId="47" fillId="0" borderId="23" xfId="0" applyNumberFormat="1" applyFont="1" applyBorder="1" applyAlignment="1">
      <alignment/>
    </xf>
    <xf numFmtId="4" fontId="47" fillId="0" borderId="24" xfId="0" applyNumberFormat="1" applyFont="1" applyBorder="1" applyAlignment="1">
      <alignment/>
    </xf>
    <xf numFmtId="4" fontId="47" fillId="0" borderId="23" xfId="0" applyNumberFormat="1" applyFont="1" applyBorder="1" applyAlignment="1">
      <alignment vertical="top"/>
    </xf>
    <xf numFmtId="4" fontId="47" fillId="0" borderId="24" xfId="0" applyNumberFormat="1" applyFont="1" applyBorder="1" applyAlignment="1">
      <alignment vertical="top"/>
    </xf>
    <xf numFmtId="0" fontId="5" fillId="33" borderId="18" xfId="0" applyFont="1" applyFill="1" applyBorder="1" applyAlignment="1">
      <alignment horizontal="center" vertical="top" wrapText="1"/>
    </xf>
    <xf numFmtId="0" fontId="47" fillId="0" borderId="18" xfId="0" applyFont="1" applyBorder="1" applyAlignment="1">
      <alignment vertical="top"/>
    </xf>
    <xf numFmtId="0" fontId="47" fillId="0" borderId="18" xfId="0" applyFont="1" applyBorder="1" applyAlignment="1">
      <alignment vertical="top" wrapText="1"/>
    </xf>
    <xf numFmtId="0" fontId="47" fillId="0" borderId="19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8" fillId="19" borderId="19" xfId="0" applyFont="1" applyFill="1" applyBorder="1" applyAlignment="1">
      <alignment vertical="top"/>
    </xf>
    <xf numFmtId="0" fontId="48" fillId="19" borderId="20" xfId="0" applyFont="1" applyFill="1" applyBorder="1" applyAlignment="1">
      <alignment vertical="top"/>
    </xf>
    <xf numFmtId="0" fontId="59" fillId="0" borderId="19" xfId="0" applyFont="1" applyBorder="1" applyAlignment="1">
      <alignment vertical="top" wrapText="1"/>
    </xf>
    <xf numFmtId="0" fontId="59" fillId="0" borderId="20" xfId="0" applyFont="1" applyBorder="1" applyAlignment="1">
      <alignment vertical="top" wrapText="1"/>
    </xf>
    <xf numFmtId="0" fontId="48" fillId="0" borderId="19" xfId="0" applyFont="1" applyBorder="1" applyAlignment="1">
      <alignment vertical="top"/>
    </xf>
    <xf numFmtId="0" fontId="48" fillId="0" borderId="20" xfId="0" applyFont="1" applyBorder="1" applyAlignment="1">
      <alignment vertical="top"/>
    </xf>
    <xf numFmtId="0" fontId="59" fillId="0" borderId="19" xfId="0" applyFont="1" applyBorder="1" applyAlignment="1">
      <alignment vertical="top"/>
    </xf>
    <xf numFmtId="0" fontId="59" fillId="0" borderId="20" xfId="0" applyFont="1" applyBorder="1" applyAlignment="1">
      <alignment vertical="top"/>
    </xf>
    <xf numFmtId="0" fontId="48" fillId="0" borderId="23" xfId="0" applyFont="1" applyBorder="1" applyAlignment="1">
      <alignment vertical="top"/>
    </xf>
    <xf numFmtId="0" fontId="48" fillId="0" borderId="24" xfId="0" applyFont="1" applyBorder="1" applyAlignment="1">
      <alignment vertical="top"/>
    </xf>
    <xf numFmtId="0" fontId="58" fillId="19" borderId="18" xfId="0" applyFont="1" applyFill="1" applyBorder="1" applyAlignment="1">
      <alignment/>
    </xf>
    <xf numFmtId="0" fontId="60" fillId="19" borderId="19" xfId="0" applyFont="1" applyFill="1" applyBorder="1" applyAlignment="1">
      <alignment/>
    </xf>
    <xf numFmtId="0" fontId="60" fillId="19" borderId="20" xfId="0" applyFont="1" applyFill="1" applyBorder="1" applyAlignment="1">
      <alignment/>
    </xf>
    <xf numFmtId="0" fontId="55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5" fillId="0" borderId="18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" fillId="33" borderId="22" xfId="0" applyNumberFormat="1" applyFont="1" applyFill="1" applyBorder="1" applyAlignment="1">
      <alignment horizontal="center" wrapText="1"/>
    </xf>
    <xf numFmtId="4" fontId="49" fillId="0" borderId="23" xfId="0" applyNumberFormat="1" applyFont="1" applyBorder="1" applyAlignment="1">
      <alignment/>
    </xf>
    <xf numFmtId="4" fontId="49" fillId="0" borderId="24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80" zoomScaleSheetLayoutView="80" zoomScalePageLayoutView="0" workbookViewId="0" topLeftCell="A1">
      <selection activeCell="B28" sqref="B28"/>
    </sheetView>
  </sheetViews>
  <sheetFormatPr defaultColWidth="8.796875" defaultRowHeight="14.25"/>
  <cols>
    <col min="1" max="1" width="5.3984375" style="25" customWidth="1"/>
    <col min="2" max="2" width="60.8984375" style="27" customWidth="1"/>
    <col min="3" max="3" width="49.59765625" style="27" customWidth="1"/>
    <col min="4" max="11" width="5.59765625" style="25" customWidth="1"/>
    <col min="12" max="12" width="18.3984375" style="58" customWidth="1"/>
    <col min="13" max="16384" width="9" style="25" customWidth="1"/>
  </cols>
  <sheetData>
    <row r="1" spans="1:11" ht="12.75">
      <c r="A1" s="57" t="s">
        <v>8</v>
      </c>
      <c r="B1" s="55"/>
      <c r="C1" s="55"/>
      <c r="D1" s="57"/>
      <c r="E1" s="57"/>
      <c r="F1" s="57"/>
      <c r="G1" s="57"/>
      <c r="H1" s="57"/>
      <c r="I1" s="57"/>
      <c r="J1" s="57"/>
      <c r="K1" s="57"/>
    </row>
    <row r="2" spans="1:11" ht="12.75">
      <c r="A2" s="59" t="s">
        <v>0</v>
      </c>
      <c r="B2" s="55"/>
      <c r="C2" s="55"/>
      <c r="D2" s="57"/>
      <c r="E2" s="57"/>
      <c r="F2" s="57"/>
      <c r="G2" s="57"/>
      <c r="H2" s="57"/>
      <c r="I2" s="57"/>
      <c r="J2" s="57"/>
      <c r="K2" s="57"/>
    </row>
    <row r="4" spans="1:12" ht="12.75">
      <c r="A4" s="105" t="s">
        <v>1</v>
      </c>
      <c r="B4" s="111"/>
      <c r="C4" s="111" t="s">
        <v>2</v>
      </c>
      <c r="D4" s="111" t="s">
        <v>3</v>
      </c>
      <c r="E4" s="111"/>
      <c r="F4" s="111"/>
      <c r="G4" s="111"/>
      <c r="H4" s="111"/>
      <c r="I4" s="111"/>
      <c r="J4" s="111"/>
      <c r="K4" s="111"/>
      <c r="L4" s="102" t="s">
        <v>10</v>
      </c>
    </row>
    <row r="5" spans="1:12" ht="12.75">
      <c r="A5" s="106"/>
      <c r="B5" s="111"/>
      <c r="C5" s="111"/>
      <c r="D5" s="111">
        <v>2012</v>
      </c>
      <c r="E5" s="111"/>
      <c r="F5" s="111"/>
      <c r="G5" s="111"/>
      <c r="H5" s="111">
        <v>2013</v>
      </c>
      <c r="I5" s="111"/>
      <c r="J5" s="111"/>
      <c r="K5" s="111"/>
      <c r="L5" s="103"/>
    </row>
    <row r="6" spans="1:12" ht="12.75">
      <c r="A6" s="107"/>
      <c r="B6" s="111"/>
      <c r="C6" s="111"/>
      <c r="D6" s="54" t="s">
        <v>4</v>
      </c>
      <c r="E6" s="54" t="s">
        <v>5</v>
      </c>
      <c r="F6" s="54" t="s">
        <v>6</v>
      </c>
      <c r="G6" s="54" t="s">
        <v>7</v>
      </c>
      <c r="H6" s="54" t="s">
        <v>4</v>
      </c>
      <c r="I6" s="54" t="s">
        <v>5</v>
      </c>
      <c r="J6" s="54" t="s">
        <v>6</v>
      </c>
      <c r="K6" s="54" t="s">
        <v>7</v>
      </c>
      <c r="L6" s="104"/>
    </row>
    <row r="7" spans="1:12" ht="12.75">
      <c r="A7" s="60" t="s">
        <v>30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ht="42" customHeight="1">
      <c r="A8" s="4" t="s">
        <v>9</v>
      </c>
      <c r="B8" s="4" t="s">
        <v>45</v>
      </c>
      <c r="C8" s="4" t="s">
        <v>104</v>
      </c>
      <c r="D8" s="40"/>
      <c r="E8" s="40"/>
      <c r="F8" s="40"/>
      <c r="G8" s="40"/>
      <c r="H8" s="40"/>
      <c r="I8" s="40"/>
      <c r="J8" s="40"/>
      <c r="K8" s="40"/>
      <c r="L8" s="45">
        <v>27660</v>
      </c>
    </row>
    <row r="9" spans="1:12" ht="44.25" customHeight="1">
      <c r="A9" s="4" t="s">
        <v>11</v>
      </c>
      <c r="B9" s="4" t="s">
        <v>105</v>
      </c>
      <c r="C9" s="4" t="s">
        <v>106</v>
      </c>
      <c r="D9" s="40"/>
      <c r="E9" s="40"/>
      <c r="F9" s="40"/>
      <c r="G9" s="40"/>
      <c r="H9" s="40"/>
      <c r="I9" s="40"/>
      <c r="J9" s="40"/>
      <c r="K9" s="40"/>
      <c r="L9" s="45">
        <v>26000</v>
      </c>
    </row>
    <row r="10" spans="1:12" ht="50.25" customHeight="1">
      <c r="A10" s="4" t="s">
        <v>20</v>
      </c>
      <c r="B10" s="4" t="s">
        <v>107</v>
      </c>
      <c r="C10" s="4" t="s">
        <v>108</v>
      </c>
      <c r="D10" s="40"/>
      <c r="E10" s="40"/>
      <c r="F10" s="40"/>
      <c r="G10" s="40"/>
      <c r="H10" s="40"/>
      <c r="I10" s="40"/>
      <c r="J10" s="40"/>
      <c r="K10" s="40"/>
      <c r="L10" s="45">
        <v>338990</v>
      </c>
    </row>
    <row r="11" spans="1:12" ht="49.5" customHeight="1">
      <c r="A11" s="4" t="s">
        <v>22</v>
      </c>
      <c r="B11" s="4" t="s">
        <v>109</v>
      </c>
      <c r="C11" s="4" t="s">
        <v>110</v>
      </c>
      <c r="D11" s="40"/>
      <c r="E11" s="40"/>
      <c r="F11" s="40"/>
      <c r="G11" s="40"/>
      <c r="H11" s="40"/>
      <c r="I11" s="40"/>
      <c r="J11" s="40"/>
      <c r="K11" s="40"/>
      <c r="L11" s="45">
        <v>372500</v>
      </c>
    </row>
    <row r="12" spans="1:12" ht="36" customHeight="1">
      <c r="A12" s="4" t="s">
        <v>23</v>
      </c>
      <c r="B12" s="4" t="s">
        <v>111</v>
      </c>
      <c r="C12" s="4" t="s">
        <v>112</v>
      </c>
      <c r="D12" s="40"/>
      <c r="E12" s="40"/>
      <c r="F12" s="40"/>
      <c r="G12" s="40"/>
      <c r="H12" s="40"/>
      <c r="I12" s="40"/>
      <c r="J12" s="40"/>
      <c r="K12" s="40"/>
      <c r="L12" s="45">
        <v>146100</v>
      </c>
    </row>
    <row r="13" spans="1:12" ht="47.25" customHeight="1">
      <c r="A13" s="4" t="s">
        <v>25</v>
      </c>
      <c r="B13" s="4" t="s">
        <v>113</v>
      </c>
      <c r="C13" s="4" t="s">
        <v>114</v>
      </c>
      <c r="D13" s="40"/>
      <c r="E13" s="40"/>
      <c r="F13" s="40"/>
      <c r="G13" s="40"/>
      <c r="H13" s="40"/>
      <c r="I13" s="40"/>
      <c r="J13" s="40"/>
      <c r="K13" s="40"/>
      <c r="L13" s="45">
        <v>539265</v>
      </c>
    </row>
    <row r="14" spans="1:12" ht="34.5" customHeight="1">
      <c r="A14" s="4" t="s">
        <v>26</v>
      </c>
      <c r="B14" s="4" t="s">
        <v>115</v>
      </c>
      <c r="C14" s="4" t="s">
        <v>116</v>
      </c>
      <c r="D14" s="40"/>
      <c r="E14" s="40"/>
      <c r="F14" s="40"/>
      <c r="G14" s="40"/>
      <c r="H14" s="40"/>
      <c r="I14" s="40"/>
      <c r="J14" s="40"/>
      <c r="K14" s="40"/>
      <c r="L14" s="45">
        <v>22500</v>
      </c>
    </row>
    <row r="15" spans="1:12" ht="14.25" customHeight="1">
      <c r="A15" s="99" t="s">
        <v>29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1"/>
      <c r="L15" s="46">
        <f>SUM(L8:L14)</f>
        <v>1473015</v>
      </c>
    </row>
    <row r="16" spans="1:12" ht="12.75">
      <c r="A16" s="96" t="s">
        <v>31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8"/>
    </row>
    <row r="17" spans="1:12" ht="215.25" customHeight="1">
      <c r="A17" s="3" t="s">
        <v>9</v>
      </c>
      <c r="B17" s="4" t="s">
        <v>66</v>
      </c>
      <c r="C17" s="4" t="s">
        <v>67</v>
      </c>
      <c r="D17" s="3"/>
      <c r="E17" s="42"/>
      <c r="F17" s="42"/>
      <c r="G17" s="42"/>
      <c r="H17" s="3"/>
      <c r="I17" s="42"/>
      <c r="J17" s="42"/>
      <c r="K17" s="42"/>
      <c r="L17" s="45">
        <v>170000</v>
      </c>
    </row>
    <row r="18" spans="1:12" ht="12.75">
      <c r="A18" s="108" t="s">
        <v>29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3"/>
      <c r="L18" s="46">
        <f>SUM(L17)</f>
        <v>170000</v>
      </c>
    </row>
    <row r="19" spans="1:12" ht="12.75">
      <c r="A19" s="96" t="s">
        <v>49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1:12" ht="25.5">
      <c r="A20" s="3" t="s">
        <v>9</v>
      </c>
      <c r="B20" s="4" t="s">
        <v>117</v>
      </c>
      <c r="C20" s="4" t="s">
        <v>121</v>
      </c>
      <c r="D20" s="42"/>
      <c r="E20" s="42"/>
      <c r="F20" s="42"/>
      <c r="G20" s="42"/>
      <c r="H20" s="42"/>
      <c r="I20" s="42"/>
      <c r="J20" s="42"/>
      <c r="K20" s="42"/>
      <c r="L20" s="45">
        <v>373320</v>
      </c>
    </row>
    <row r="21" spans="1:12" ht="43.5" customHeight="1">
      <c r="A21" s="3" t="s">
        <v>11</v>
      </c>
      <c r="B21" s="4" t="s">
        <v>118</v>
      </c>
      <c r="C21" s="4" t="s">
        <v>122</v>
      </c>
      <c r="D21" s="42"/>
      <c r="E21" s="42"/>
      <c r="F21" s="42"/>
      <c r="G21" s="42"/>
      <c r="H21" s="42"/>
      <c r="I21" s="42"/>
      <c r="J21" s="42"/>
      <c r="K21" s="42"/>
      <c r="L21" s="45">
        <v>243160</v>
      </c>
    </row>
    <row r="22" spans="1:12" ht="30" customHeight="1">
      <c r="A22" s="3" t="s">
        <v>20</v>
      </c>
      <c r="B22" s="4" t="s">
        <v>120</v>
      </c>
      <c r="C22" s="4" t="s">
        <v>123</v>
      </c>
      <c r="D22" s="3"/>
      <c r="E22" s="42"/>
      <c r="F22" s="42"/>
      <c r="G22" s="42"/>
      <c r="H22" s="42"/>
      <c r="I22" s="42"/>
      <c r="J22" s="42"/>
      <c r="K22" s="42"/>
      <c r="L22" s="45">
        <v>33300</v>
      </c>
    </row>
    <row r="23" spans="1:12" ht="12.75">
      <c r="A23" s="3" t="s">
        <v>22</v>
      </c>
      <c r="B23" s="4" t="s">
        <v>119</v>
      </c>
      <c r="C23" s="4" t="s">
        <v>123</v>
      </c>
      <c r="D23" s="42"/>
      <c r="E23" s="42"/>
      <c r="F23" s="42"/>
      <c r="G23" s="42"/>
      <c r="H23" s="42"/>
      <c r="I23" s="42"/>
      <c r="J23" s="42"/>
      <c r="K23" s="42"/>
      <c r="L23" s="45">
        <v>43950</v>
      </c>
    </row>
    <row r="24" spans="1:12" ht="12.75">
      <c r="A24" s="108" t="s">
        <v>29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46">
        <f>SUM(L20:L23)</f>
        <v>693730</v>
      </c>
    </row>
    <row r="25" spans="1:12" ht="12.75">
      <c r="A25" s="96" t="s">
        <v>51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</row>
    <row r="26" spans="1:12" ht="32.25" customHeight="1">
      <c r="A26" s="3" t="s">
        <v>9</v>
      </c>
      <c r="B26" s="4" t="s">
        <v>62</v>
      </c>
      <c r="C26" s="4"/>
      <c r="D26" s="42"/>
      <c r="E26" s="42"/>
      <c r="F26" s="42"/>
      <c r="G26" s="42"/>
      <c r="H26" s="42"/>
      <c r="I26" s="42"/>
      <c r="J26" s="42"/>
      <c r="K26" s="42"/>
      <c r="L26" s="45">
        <v>800000</v>
      </c>
    </row>
    <row r="27" spans="1:12" ht="33.75" customHeight="1">
      <c r="A27" s="3" t="s">
        <v>11</v>
      </c>
      <c r="B27" s="4" t="s">
        <v>124</v>
      </c>
      <c r="C27" s="4"/>
      <c r="D27" s="42"/>
      <c r="E27" s="42"/>
      <c r="F27" s="42"/>
      <c r="G27" s="42"/>
      <c r="H27" s="42"/>
      <c r="I27" s="42"/>
      <c r="J27" s="42"/>
      <c r="K27" s="42"/>
      <c r="L27" s="45">
        <v>220000</v>
      </c>
    </row>
    <row r="28" spans="1:12" ht="22.5" customHeight="1">
      <c r="A28" s="3" t="s">
        <v>20</v>
      </c>
      <c r="B28" s="4" t="s">
        <v>125</v>
      </c>
      <c r="C28" s="4"/>
      <c r="D28" s="42"/>
      <c r="E28" s="42"/>
      <c r="F28" s="42"/>
      <c r="G28" s="42"/>
      <c r="H28" s="42"/>
      <c r="I28" s="42"/>
      <c r="J28" s="42"/>
      <c r="K28" s="42"/>
      <c r="L28" s="45">
        <v>60000</v>
      </c>
    </row>
    <row r="29" spans="1:12" ht="25.5">
      <c r="A29" s="3" t="s">
        <v>22</v>
      </c>
      <c r="B29" s="4" t="s">
        <v>126</v>
      </c>
      <c r="C29" s="4"/>
      <c r="D29" s="47"/>
      <c r="E29" s="47"/>
      <c r="F29" s="47"/>
      <c r="G29" s="47"/>
      <c r="H29" s="42"/>
      <c r="I29" s="42"/>
      <c r="J29" s="42"/>
      <c r="K29" s="42"/>
      <c r="L29" s="45">
        <v>5000</v>
      </c>
    </row>
    <row r="30" spans="1:12" ht="25.5">
      <c r="A30" s="3" t="s">
        <v>23</v>
      </c>
      <c r="B30" s="4" t="s">
        <v>127</v>
      </c>
      <c r="C30" s="4"/>
      <c r="D30" s="42"/>
      <c r="E30" s="42"/>
      <c r="F30" s="42"/>
      <c r="G30" s="42"/>
      <c r="H30" s="42"/>
      <c r="I30" s="42"/>
      <c r="J30" s="42"/>
      <c r="K30" s="42"/>
      <c r="L30" s="45">
        <v>50000</v>
      </c>
    </row>
    <row r="31" spans="1:12" ht="25.5">
      <c r="A31" s="3" t="s">
        <v>25</v>
      </c>
      <c r="B31" s="4" t="s">
        <v>128</v>
      </c>
      <c r="C31" s="4"/>
      <c r="D31" s="47"/>
      <c r="E31" s="47"/>
      <c r="F31" s="47"/>
      <c r="G31" s="47"/>
      <c r="H31" s="42"/>
      <c r="I31" s="42"/>
      <c r="J31" s="42"/>
      <c r="K31" s="42"/>
      <c r="L31" s="45">
        <v>25000</v>
      </c>
    </row>
    <row r="32" spans="1:12" ht="20.25" customHeight="1">
      <c r="A32" s="3" t="s">
        <v>26</v>
      </c>
      <c r="B32" s="4" t="s">
        <v>129</v>
      </c>
      <c r="C32" s="4"/>
      <c r="D32" s="42"/>
      <c r="E32" s="42"/>
      <c r="F32" s="42"/>
      <c r="G32" s="42"/>
      <c r="H32" s="42"/>
      <c r="I32" s="42"/>
      <c r="J32" s="42"/>
      <c r="K32" s="42"/>
      <c r="L32" s="45">
        <v>120000</v>
      </c>
    </row>
    <row r="33" spans="1:12" ht="12.75">
      <c r="A33" s="108" t="s">
        <v>29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10"/>
      <c r="L33" s="46">
        <f>SUM(L26:L32)</f>
        <v>1280000</v>
      </c>
    </row>
    <row r="36" ht="13.5" thickBot="1"/>
    <row r="37" spans="1:3" ht="13.5" thickBot="1">
      <c r="A37" s="63" t="s">
        <v>1</v>
      </c>
      <c r="B37" s="64" t="s">
        <v>18</v>
      </c>
      <c r="C37" s="64" t="s">
        <v>19</v>
      </c>
    </row>
    <row r="38" spans="1:3" ht="13.5" thickBot="1">
      <c r="A38" s="65" t="s">
        <v>9</v>
      </c>
      <c r="B38" s="66" t="s">
        <v>21</v>
      </c>
      <c r="C38" s="67">
        <f>L15</f>
        <v>1473015</v>
      </c>
    </row>
    <row r="39" spans="1:3" ht="13.5" thickBot="1">
      <c r="A39" s="65" t="s">
        <v>11</v>
      </c>
      <c r="B39" s="66" t="s">
        <v>24</v>
      </c>
      <c r="C39" s="67">
        <f>L18</f>
        <v>170000</v>
      </c>
    </row>
    <row r="40" spans="1:3" ht="13.5" thickBot="1">
      <c r="A40" s="65" t="s">
        <v>20</v>
      </c>
      <c r="B40" s="66" t="s">
        <v>27</v>
      </c>
      <c r="C40" s="67">
        <f>L24</f>
        <v>693730</v>
      </c>
    </row>
    <row r="41" spans="1:3" ht="13.5" thickBot="1">
      <c r="A41" s="65" t="s">
        <v>22</v>
      </c>
      <c r="B41" s="66" t="s">
        <v>28</v>
      </c>
      <c r="C41" s="67">
        <f>L33</f>
        <v>1280000</v>
      </c>
    </row>
    <row r="42" spans="1:3" ht="13.5" thickBot="1">
      <c r="A42" s="68"/>
      <c r="B42" s="69" t="s">
        <v>29</v>
      </c>
      <c r="C42" s="70">
        <f>SUM(C38:C41)</f>
        <v>3616745</v>
      </c>
    </row>
    <row r="47" ht="12.75">
      <c r="B47" s="56"/>
    </row>
  </sheetData>
  <sheetProtection selectLockedCells="1" selectUnlockedCells="1"/>
  <mergeCells count="14">
    <mergeCell ref="D5:G5"/>
    <mergeCell ref="H5:K5"/>
    <mergeCell ref="A18:K18"/>
    <mergeCell ref="B4:B6"/>
    <mergeCell ref="A16:L16"/>
    <mergeCell ref="A15:K15"/>
    <mergeCell ref="L4:L6"/>
    <mergeCell ref="A4:A6"/>
    <mergeCell ref="A33:K33"/>
    <mergeCell ref="A25:L25"/>
    <mergeCell ref="A19:L19"/>
    <mergeCell ref="A24:K24"/>
    <mergeCell ref="C4:C6"/>
    <mergeCell ref="D4:K4"/>
  </mergeCells>
  <printOptions/>
  <pageMargins left="0.7086614173228347" right="0.7086614173228347" top="0.21" bottom="2.42" header="0.22" footer="2.23"/>
  <pageSetup horizontalDpi="600" verticalDpi="600" orientation="landscape" paperSize="9" scale="65" r:id="rId1"/>
  <rowBreaks count="1" manualBreakCount="1">
    <brk id="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8.796875" defaultRowHeight="14.25"/>
  <cols>
    <col min="1" max="1" width="5.3984375" style="25" customWidth="1"/>
    <col min="2" max="2" width="59.09765625" style="7" customWidth="1"/>
    <col min="3" max="3" width="49.59765625" style="7" customWidth="1"/>
    <col min="4" max="11" width="5.59765625" style="7" customWidth="1"/>
    <col min="12" max="12" width="16.3984375" style="73" customWidth="1"/>
    <col min="13" max="16384" width="9" style="7" customWidth="1"/>
  </cols>
  <sheetData>
    <row r="1" spans="1:10" ht="12.75">
      <c r="A1" s="71" t="s">
        <v>12</v>
      </c>
      <c r="B1" s="72"/>
      <c r="C1" s="72"/>
      <c r="D1" s="72"/>
      <c r="E1" s="72"/>
      <c r="F1" s="72"/>
      <c r="G1" s="72"/>
      <c r="H1" s="72"/>
      <c r="I1" s="72"/>
      <c r="J1" s="72"/>
    </row>
    <row r="3" spans="1:12" ht="12.75">
      <c r="A3" s="105" t="s">
        <v>1</v>
      </c>
      <c r="B3" s="128"/>
      <c r="C3" s="128" t="s">
        <v>2</v>
      </c>
      <c r="D3" s="114" t="s">
        <v>3</v>
      </c>
      <c r="E3" s="115"/>
      <c r="F3" s="115"/>
      <c r="G3" s="115"/>
      <c r="H3" s="115"/>
      <c r="I3" s="115"/>
      <c r="J3" s="115"/>
      <c r="K3" s="116"/>
      <c r="L3" s="131" t="s">
        <v>10</v>
      </c>
    </row>
    <row r="4" spans="1:12" ht="12.75">
      <c r="A4" s="126"/>
      <c r="B4" s="129"/>
      <c r="C4" s="129"/>
      <c r="D4" s="114">
        <v>2012</v>
      </c>
      <c r="E4" s="115"/>
      <c r="F4" s="115"/>
      <c r="G4" s="116"/>
      <c r="H4" s="114">
        <v>2013</v>
      </c>
      <c r="I4" s="115"/>
      <c r="J4" s="115"/>
      <c r="K4" s="116"/>
      <c r="L4" s="132"/>
    </row>
    <row r="5" spans="1:12" ht="12.75">
      <c r="A5" s="127"/>
      <c r="B5" s="130"/>
      <c r="C5" s="130"/>
      <c r="D5" s="74" t="s">
        <v>4</v>
      </c>
      <c r="E5" s="74" t="s">
        <v>5</v>
      </c>
      <c r="F5" s="74" t="s">
        <v>6</v>
      </c>
      <c r="G5" s="74" t="s">
        <v>7</v>
      </c>
      <c r="H5" s="74" t="s">
        <v>4</v>
      </c>
      <c r="I5" s="74" t="s">
        <v>5</v>
      </c>
      <c r="J5" s="74" t="s">
        <v>6</v>
      </c>
      <c r="K5" s="74" t="s">
        <v>7</v>
      </c>
      <c r="L5" s="133"/>
    </row>
    <row r="6" spans="1:12" ht="12.75">
      <c r="A6" s="75" t="s">
        <v>30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1:12" ht="47.25" customHeight="1">
      <c r="A7" s="4" t="s">
        <v>9</v>
      </c>
      <c r="B7" s="4" t="s">
        <v>83</v>
      </c>
      <c r="C7" s="4" t="s">
        <v>87</v>
      </c>
      <c r="D7" s="40"/>
      <c r="E7" s="40"/>
      <c r="F7" s="40"/>
      <c r="G7" s="40"/>
      <c r="H7" s="40"/>
      <c r="I7" s="40"/>
      <c r="J7" s="40"/>
      <c r="K7" s="40"/>
      <c r="L7" s="29">
        <v>211800</v>
      </c>
    </row>
    <row r="8" spans="1:12" ht="40.5" customHeight="1">
      <c r="A8" s="4" t="s">
        <v>11</v>
      </c>
      <c r="B8" s="4" t="s">
        <v>86</v>
      </c>
      <c r="C8" s="4" t="s">
        <v>88</v>
      </c>
      <c r="D8" s="40"/>
      <c r="E8" s="40"/>
      <c r="F8" s="40"/>
      <c r="G8" s="40"/>
      <c r="H8" s="40"/>
      <c r="I8" s="40"/>
      <c r="J8" s="40"/>
      <c r="K8" s="40"/>
      <c r="L8" s="29">
        <v>487200</v>
      </c>
    </row>
    <row r="9" spans="1:12" ht="51" customHeight="1">
      <c r="A9" s="4" t="s">
        <v>20</v>
      </c>
      <c r="B9" s="4" t="s">
        <v>84</v>
      </c>
      <c r="C9" s="4" t="s">
        <v>89</v>
      </c>
      <c r="D9" s="40"/>
      <c r="E9" s="40"/>
      <c r="F9" s="40"/>
      <c r="G9" s="40"/>
      <c r="H9" s="40"/>
      <c r="I9" s="40"/>
      <c r="J9" s="40"/>
      <c r="K9" s="40"/>
      <c r="L9" s="29">
        <v>124000</v>
      </c>
    </row>
    <row r="10" spans="1:12" ht="40.5" customHeight="1">
      <c r="A10" s="4" t="s">
        <v>22</v>
      </c>
      <c r="B10" s="4" t="s">
        <v>85</v>
      </c>
      <c r="C10" s="4" t="s">
        <v>90</v>
      </c>
      <c r="D10" s="40"/>
      <c r="E10" s="40"/>
      <c r="F10" s="40"/>
      <c r="G10" s="40"/>
      <c r="H10" s="40"/>
      <c r="I10" s="40"/>
      <c r="J10" s="40"/>
      <c r="K10" s="40"/>
      <c r="L10" s="29">
        <v>142250</v>
      </c>
    </row>
    <row r="11" spans="1:12" ht="38.25" customHeight="1">
      <c r="A11" s="4" t="s">
        <v>23</v>
      </c>
      <c r="B11" s="4" t="s">
        <v>91</v>
      </c>
      <c r="C11" s="4" t="s">
        <v>90</v>
      </c>
      <c r="D11" s="40"/>
      <c r="E11" s="40"/>
      <c r="F11" s="40"/>
      <c r="G11" s="40"/>
      <c r="H11" s="40"/>
      <c r="I11" s="40"/>
      <c r="J11" s="40"/>
      <c r="K11" s="40"/>
      <c r="L11" s="29">
        <v>30600</v>
      </c>
    </row>
    <row r="12" spans="1:12" ht="14.25" customHeight="1">
      <c r="A12" s="99" t="s">
        <v>29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  <c r="L12" s="31">
        <f>SUM(L7:L11)</f>
        <v>995850</v>
      </c>
    </row>
    <row r="13" spans="1:12" ht="12.75">
      <c r="A13" s="119" t="s">
        <v>31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1"/>
    </row>
    <row r="14" spans="1:12" ht="40.5" customHeight="1">
      <c r="A14" s="4" t="s">
        <v>9</v>
      </c>
      <c r="B14" s="4" t="s">
        <v>68</v>
      </c>
      <c r="C14" s="4" t="s">
        <v>69</v>
      </c>
      <c r="D14" s="3"/>
      <c r="E14" s="3"/>
      <c r="F14" s="42"/>
      <c r="G14" s="42"/>
      <c r="H14" s="3"/>
      <c r="I14" s="3"/>
      <c r="J14" s="42"/>
      <c r="K14" s="42"/>
      <c r="L14" s="45">
        <v>75000</v>
      </c>
    </row>
    <row r="15" spans="1:12" ht="30" customHeight="1" thickBot="1">
      <c r="A15" s="4" t="s">
        <v>11</v>
      </c>
      <c r="B15" s="4" t="s">
        <v>32</v>
      </c>
      <c r="C15" s="27" t="s">
        <v>70</v>
      </c>
      <c r="D15" s="42"/>
      <c r="E15" s="42"/>
      <c r="F15" s="42"/>
      <c r="G15" s="42"/>
      <c r="H15" s="42"/>
      <c r="I15" s="42"/>
      <c r="J15" s="42"/>
      <c r="K15" s="42"/>
      <c r="L15" s="45">
        <v>155000</v>
      </c>
    </row>
    <row r="16" spans="1:12" ht="21.75" customHeight="1" thickBot="1">
      <c r="A16" s="4" t="s">
        <v>20</v>
      </c>
      <c r="B16" s="36" t="s">
        <v>33</v>
      </c>
      <c r="C16" s="37" t="s">
        <v>71</v>
      </c>
      <c r="D16" s="42"/>
      <c r="E16" s="42"/>
      <c r="F16" s="42"/>
      <c r="G16" s="42"/>
      <c r="H16" s="42"/>
      <c r="I16" s="42"/>
      <c r="J16" s="42"/>
      <c r="K16" s="42"/>
      <c r="L16" s="45">
        <v>145000</v>
      </c>
    </row>
    <row r="17" spans="1:12" ht="38.25">
      <c r="A17" s="4" t="s">
        <v>22</v>
      </c>
      <c r="B17" s="38" t="s">
        <v>34</v>
      </c>
      <c r="C17" s="38" t="s">
        <v>72</v>
      </c>
      <c r="D17" s="78"/>
      <c r="E17" s="78"/>
      <c r="F17" s="78"/>
      <c r="G17" s="78"/>
      <c r="H17" s="78"/>
      <c r="I17" s="78"/>
      <c r="J17" s="78"/>
      <c r="K17" s="78"/>
      <c r="L17" s="79">
        <v>640000</v>
      </c>
    </row>
    <row r="18" spans="1:12" ht="38.25">
      <c r="A18" s="4" t="s">
        <v>23</v>
      </c>
      <c r="B18" s="4" t="s">
        <v>73</v>
      </c>
      <c r="C18" s="4" t="s">
        <v>74</v>
      </c>
      <c r="D18" s="4"/>
      <c r="E18" s="4"/>
      <c r="F18" s="40"/>
      <c r="G18" s="40"/>
      <c r="H18" s="4"/>
      <c r="I18" s="4"/>
      <c r="J18" s="40"/>
      <c r="K18" s="40"/>
      <c r="L18" s="45">
        <v>115000</v>
      </c>
    </row>
    <row r="19" spans="1:12" ht="14.25" customHeight="1">
      <c r="A19" s="99" t="s">
        <v>29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46">
        <f>SUM(L14:L18)</f>
        <v>1130000</v>
      </c>
    </row>
    <row r="20" spans="1:12" ht="12.75">
      <c r="A20" s="119" t="s">
        <v>49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1"/>
    </row>
    <row r="21" spans="1:12" ht="43.5" customHeight="1">
      <c r="A21" s="4" t="s">
        <v>9</v>
      </c>
      <c r="B21" s="4" t="s">
        <v>92</v>
      </c>
      <c r="C21" s="4" t="s">
        <v>97</v>
      </c>
      <c r="D21" s="30"/>
      <c r="E21" s="30"/>
      <c r="F21" s="30"/>
      <c r="G21" s="30"/>
      <c r="H21" s="30"/>
      <c r="I21" s="30"/>
      <c r="J21" s="30"/>
      <c r="K21" s="30"/>
      <c r="L21" s="80">
        <v>630100</v>
      </c>
    </row>
    <row r="22" spans="1:12" ht="56.25" customHeight="1">
      <c r="A22" s="4" t="s">
        <v>11</v>
      </c>
      <c r="B22" s="4" t="s">
        <v>93</v>
      </c>
      <c r="C22" s="4" t="s">
        <v>98</v>
      </c>
      <c r="D22" s="30"/>
      <c r="E22" s="30"/>
      <c r="F22" s="30"/>
      <c r="G22" s="30"/>
      <c r="H22" s="30"/>
      <c r="I22" s="30"/>
      <c r="J22" s="30"/>
      <c r="K22" s="30"/>
      <c r="L22" s="80">
        <v>698230</v>
      </c>
    </row>
    <row r="23" spans="1:12" ht="55.5" customHeight="1">
      <c r="A23" s="4" t="s">
        <v>20</v>
      </c>
      <c r="B23" s="4" t="s">
        <v>94</v>
      </c>
      <c r="C23" s="4" t="s">
        <v>99</v>
      </c>
      <c r="D23" s="30"/>
      <c r="E23" s="30"/>
      <c r="F23" s="30"/>
      <c r="G23" s="30"/>
      <c r="H23" s="30"/>
      <c r="I23" s="30"/>
      <c r="J23" s="30"/>
      <c r="K23" s="30"/>
      <c r="L23" s="80">
        <v>955810</v>
      </c>
    </row>
    <row r="24" spans="1:12" ht="82.5" customHeight="1">
      <c r="A24" s="4" t="s">
        <v>22</v>
      </c>
      <c r="B24" s="4" t="s">
        <v>95</v>
      </c>
      <c r="C24" s="4" t="s">
        <v>100</v>
      </c>
      <c r="D24" s="30"/>
      <c r="E24" s="30"/>
      <c r="F24" s="30"/>
      <c r="G24" s="30"/>
      <c r="H24" s="30"/>
      <c r="I24" s="30"/>
      <c r="J24" s="30"/>
      <c r="K24" s="30"/>
      <c r="L24" s="80">
        <v>1512500</v>
      </c>
    </row>
    <row r="25" spans="1:12" ht="38.25">
      <c r="A25" s="4" t="s">
        <v>23</v>
      </c>
      <c r="B25" s="4" t="s">
        <v>96</v>
      </c>
      <c r="C25" s="4" t="s">
        <v>101</v>
      </c>
      <c r="D25" s="30"/>
      <c r="E25" s="30"/>
      <c r="F25" s="30"/>
      <c r="G25" s="30"/>
      <c r="H25" s="30"/>
      <c r="I25" s="30"/>
      <c r="J25" s="30"/>
      <c r="K25" s="30"/>
      <c r="L25" s="80">
        <v>334100</v>
      </c>
    </row>
    <row r="26" spans="1:12" ht="15" customHeight="1">
      <c r="A26" s="99" t="s">
        <v>29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3"/>
      <c r="L26" s="81">
        <f>SUM(L21:L25)</f>
        <v>4130740</v>
      </c>
    </row>
    <row r="27" spans="1:12" ht="12.75">
      <c r="A27" s="119" t="s">
        <v>51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1"/>
    </row>
    <row r="28" spans="1:12" ht="23.25" customHeight="1">
      <c r="A28" s="4" t="s">
        <v>9</v>
      </c>
      <c r="B28" s="4" t="s">
        <v>102</v>
      </c>
      <c r="C28" s="2"/>
      <c r="D28" s="39"/>
      <c r="E28" s="39"/>
      <c r="F28" s="39"/>
      <c r="G28" s="39"/>
      <c r="H28" s="39"/>
      <c r="I28" s="39"/>
      <c r="J28" s="39"/>
      <c r="K28" s="39"/>
      <c r="L28" s="80">
        <v>400000</v>
      </c>
    </row>
    <row r="29" spans="1:12" ht="39" customHeight="1">
      <c r="A29" s="4" t="s">
        <v>11</v>
      </c>
      <c r="B29" s="4" t="s">
        <v>103</v>
      </c>
      <c r="C29" s="2"/>
      <c r="D29" s="39"/>
      <c r="E29" s="39"/>
      <c r="F29" s="39"/>
      <c r="G29" s="39"/>
      <c r="H29" s="39"/>
      <c r="I29" s="39"/>
      <c r="J29" s="39"/>
      <c r="K29" s="39"/>
      <c r="L29" s="80">
        <v>540000</v>
      </c>
    </row>
    <row r="30" spans="1:12" ht="14.25" customHeight="1">
      <c r="A30" s="99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5"/>
      <c r="L30" s="81">
        <f>SUM(L28:L29)</f>
        <v>940000</v>
      </c>
    </row>
    <row r="32" ht="13.5" thickBot="1"/>
    <row r="33" spans="1:3" ht="13.5" thickBot="1">
      <c r="A33" s="82" t="s">
        <v>1</v>
      </c>
      <c r="B33" s="83" t="s">
        <v>18</v>
      </c>
      <c r="C33" s="83" t="s">
        <v>19</v>
      </c>
    </row>
    <row r="34" spans="1:3" ht="13.5" thickBot="1">
      <c r="A34" s="65" t="s">
        <v>9</v>
      </c>
      <c r="B34" s="66" t="s">
        <v>21</v>
      </c>
      <c r="C34" s="67">
        <f>L12</f>
        <v>995850</v>
      </c>
    </row>
    <row r="35" spans="1:3" ht="13.5" thickBot="1">
      <c r="A35" s="65" t="s">
        <v>11</v>
      </c>
      <c r="B35" s="66" t="s">
        <v>24</v>
      </c>
      <c r="C35" s="67">
        <f>L19</f>
        <v>1130000</v>
      </c>
    </row>
    <row r="36" spans="1:3" ht="13.5" thickBot="1">
      <c r="A36" s="65" t="s">
        <v>20</v>
      </c>
      <c r="B36" s="66" t="s">
        <v>27</v>
      </c>
      <c r="C36" s="67">
        <f>L26</f>
        <v>4130740</v>
      </c>
    </row>
    <row r="37" spans="1:3" ht="19.5" customHeight="1" thickBot="1">
      <c r="A37" s="65" t="s">
        <v>22</v>
      </c>
      <c r="B37" s="66" t="s">
        <v>28</v>
      </c>
      <c r="C37" s="67">
        <f>L30</f>
        <v>940000</v>
      </c>
    </row>
    <row r="38" spans="1:3" ht="13.5" thickBot="1">
      <c r="A38" s="84"/>
      <c r="B38" s="85" t="s">
        <v>29</v>
      </c>
      <c r="C38" s="86">
        <f>SUM(C34:C37)</f>
        <v>7196590</v>
      </c>
    </row>
  </sheetData>
  <sheetProtection/>
  <mergeCells count="14">
    <mergeCell ref="C3:C5"/>
    <mergeCell ref="D3:K3"/>
    <mergeCell ref="L3:L5"/>
    <mergeCell ref="D4:G4"/>
    <mergeCell ref="H4:K4"/>
    <mergeCell ref="A19:K19"/>
    <mergeCell ref="A20:L20"/>
    <mergeCell ref="A26:K26"/>
    <mergeCell ref="A30:K30"/>
    <mergeCell ref="A12:K12"/>
    <mergeCell ref="A27:L27"/>
    <mergeCell ref="A13:L13"/>
    <mergeCell ref="A3:A5"/>
    <mergeCell ref="B3:B5"/>
  </mergeCells>
  <printOptions/>
  <pageMargins left="0.7086614173228347" right="0.7086614173228347" top="0.73" bottom="1.0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70" zoomScaleSheetLayoutView="70" zoomScalePageLayoutView="0" workbookViewId="0" topLeftCell="A3">
      <selection activeCell="C18" sqref="C18"/>
    </sheetView>
  </sheetViews>
  <sheetFormatPr defaultColWidth="8.796875" defaultRowHeight="14.25"/>
  <cols>
    <col min="1" max="1" width="5.3984375" style="25" customWidth="1"/>
    <col min="2" max="2" width="59" style="25" customWidth="1"/>
    <col min="3" max="3" width="49.59765625" style="25" customWidth="1"/>
    <col min="4" max="11" width="5.59765625" style="25" customWidth="1"/>
    <col min="12" max="12" width="13.19921875" style="58" customWidth="1"/>
    <col min="13" max="16384" width="9" style="25" customWidth="1"/>
  </cols>
  <sheetData>
    <row r="1" ht="12.75">
      <c r="A1" s="71" t="s">
        <v>13</v>
      </c>
    </row>
    <row r="3" spans="1:12" ht="12.75">
      <c r="A3" s="105" t="s">
        <v>1</v>
      </c>
      <c r="B3" s="105"/>
      <c r="C3" s="105" t="s">
        <v>2</v>
      </c>
      <c r="D3" s="136" t="s">
        <v>3</v>
      </c>
      <c r="E3" s="112"/>
      <c r="F3" s="112"/>
      <c r="G3" s="112"/>
      <c r="H3" s="112"/>
      <c r="I3" s="112"/>
      <c r="J3" s="112"/>
      <c r="K3" s="113"/>
      <c r="L3" s="102" t="s">
        <v>10</v>
      </c>
    </row>
    <row r="4" spans="1:12" ht="12.75">
      <c r="A4" s="126"/>
      <c r="B4" s="126"/>
      <c r="C4" s="126"/>
      <c r="D4" s="136">
        <v>2012</v>
      </c>
      <c r="E4" s="112"/>
      <c r="F4" s="112"/>
      <c r="G4" s="113"/>
      <c r="H4" s="136">
        <v>2013</v>
      </c>
      <c r="I4" s="112"/>
      <c r="J4" s="112"/>
      <c r="K4" s="113"/>
      <c r="L4" s="134"/>
    </row>
    <row r="5" spans="1:12" ht="12.75">
      <c r="A5" s="127"/>
      <c r="B5" s="127"/>
      <c r="C5" s="127"/>
      <c r="D5" s="54" t="s">
        <v>4</v>
      </c>
      <c r="E5" s="54" t="s">
        <v>5</v>
      </c>
      <c r="F5" s="54" t="s">
        <v>6</v>
      </c>
      <c r="G5" s="54" t="s">
        <v>7</v>
      </c>
      <c r="H5" s="54" t="s">
        <v>4</v>
      </c>
      <c r="I5" s="54" t="s">
        <v>5</v>
      </c>
      <c r="J5" s="54" t="s">
        <v>6</v>
      </c>
      <c r="K5" s="54" t="s">
        <v>7</v>
      </c>
      <c r="L5" s="135"/>
    </row>
    <row r="6" spans="1:12" ht="12.75">
      <c r="A6" s="60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12" ht="76.5">
      <c r="A7" s="3" t="s">
        <v>9</v>
      </c>
      <c r="B7" s="4" t="s">
        <v>55</v>
      </c>
      <c r="C7" s="4" t="s">
        <v>130</v>
      </c>
      <c r="D7" s="42"/>
      <c r="E7" s="42"/>
      <c r="F7" s="42"/>
      <c r="G7" s="42"/>
      <c r="H7" s="42"/>
      <c r="I7" s="42"/>
      <c r="J7" s="42"/>
      <c r="K7" s="42"/>
      <c r="L7" s="87">
        <v>423100</v>
      </c>
    </row>
    <row r="8" spans="1:12" ht="12.75">
      <c r="A8" s="108" t="s">
        <v>29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  <c r="L8" s="46">
        <f>SUM(L7)</f>
        <v>423100</v>
      </c>
    </row>
    <row r="9" spans="1:12" ht="12.75">
      <c r="A9" s="96" t="s">
        <v>31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</row>
    <row r="10" spans="1:12" ht="39" customHeight="1">
      <c r="A10" s="4" t="s">
        <v>9</v>
      </c>
      <c r="B10" s="4" t="s">
        <v>35</v>
      </c>
      <c r="C10" s="4" t="s">
        <v>75</v>
      </c>
      <c r="D10" s="4"/>
      <c r="E10" s="48"/>
      <c r="F10" s="4"/>
      <c r="G10" s="40"/>
      <c r="H10" s="4"/>
      <c r="I10" s="40"/>
      <c r="J10" s="4"/>
      <c r="K10" s="40"/>
      <c r="L10" s="45">
        <v>25000</v>
      </c>
    </row>
    <row r="11" spans="1:12" ht="33.75" customHeight="1">
      <c r="A11" s="4" t="s">
        <v>11</v>
      </c>
      <c r="B11" s="4" t="s">
        <v>36</v>
      </c>
      <c r="C11" s="4" t="s">
        <v>76</v>
      </c>
      <c r="D11" s="4"/>
      <c r="E11" s="4"/>
      <c r="F11" s="40"/>
      <c r="G11" s="4"/>
      <c r="H11" s="4"/>
      <c r="I11" s="4"/>
      <c r="J11" s="40"/>
      <c r="K11" s="4"/>
      <c r="L11" s="87">
        <v>35000</v>
      </c>
    </row>
    <row r="12" spans="1:12" ht="12.75">
      <c r="A12" s="4" t="s">
        <v>20</v>
      </c>
      <c r="B12" s="4" t="s">
        <v>37</v>
      </c>
      <c r="C12" s="41">
        <v>1</v>
      </c>
      <c r="D12" s="4"/>
      <c r="E12" s="4"/>
      <c r="F12" s="40"/>
      <c r="G12" s="4"/>
      <c r="H12" s="4"/>
      <c r="I12" s="4"/>
      <c r="J12" s="40"/>
      <c r="K12" s="4"/>
      <c r="L12" s="87">
        <v>40000</v>
      </c>
    </row>
    <row r="13" spans="1:12" ht="14.25" customHeight="1">
      <c r="A13" s="99" t="s">
        <v>29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8"/>
      <c r="L13" s="46">
        <f>SUM(L10:L12)</f>
        <v>100000</v>
      </c>
    </row>
    <row r="14" spans="1:12" ht="12.75">
      <c r="A14" s="96" t="s">
        <v>49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1:12" ht="36" customHeight="1">
      <c r="A15" s="4" t="s">
        <v>9</v>
      </c>
      <c r="B15" s="4" t="s">
        <v>131</v>
      </c>
      <c r="C15" s="4" t="s">
        <v>132</v>
      </c>
      <c r="D15" s="40"/>
      <c r="E15" s="40"/>
      <c r="F15" s="40"/>
      <c r="G15" s="40"/>
      <c r="H15" s="40"/>
      <c r="I15" s="40"/>
      <c r="J15" s="40"/>
      <c r="K15" s="40"/>
      <c r="L15" s="45">
        <v>127900</v>
      </c>
    </row>
    <row r="16" spans="1:12" ht="15" customHeight="1">
      <c r="A16" s="99" t="s">
        <v>29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8"/>
      <c r="L16" s="46">
        <f>SUM(L15)</f>
        <v>127900</v>
      </c>
    </row>
    <row r="17" spans="1:12" ht="12.75">
      <c r="A17" s="96" t="s">
        <v>51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</row>
    <row r="18" spans="1:12" ht="41.25" customHeight="1">
      <c r="A18" s="4" t="s">
        <v>9</v>
      </c>
      <c r="B18" s="4" t="s">
        <v>63</v>
      </c>
      <c r="C18" s="4"/>
      <c r="D18" s="40"/>
      <c r="E18" s="40"/>
      <c r="F18" s="40"/>
      <c r="G18" s="40"/>
      <c r="H18" s="40"/>
      <c r="I18" s="40"/>
      <c r="J18" s="40"/>
      <c r="K18" s="40"/>
      <c r="L18" s="45">
        <v>200000</v>
      </c>
    </row>
    <row r="19" spans="1:12" ht="14.25" customHeight="1">
      <c r="A19" s="99" t="s">
        <v>29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46">
        <f>SUM(L18)</f>
        <v>200000</v>
      </c>
    </row>
    <row r="20" ht="13.5" thickBot="1"/>
    <row r="21" spans="1:3" ht="13.5" thickBot="1">
      <c r="A21" s="63" t="s">
        <v>1</v>
      </c>
      <c r="B21" s="64" t="s">
        <v>18</v>
      </c>
      <c r="C21" s="64" t="s">
        <v>19</v>
      </c>
    </row>
    <row r="22" spans="1:3" ht="19.5" customHeight="1" thickBot="1">
      <c r="A22" s="65" t="s">
        <v>9</v>
      </c>
      <c r="B22" s="66" t="s">
        <v>21</v>
      </c>
      <c r="C22" s="67">
        <f>L8</f>
        <v>423100</v>
      </c>
    </row>
    <row r="23" spans="1:3" ht="13.5" thickBot="1">
      <c r="A23" s="65" t="s">
        <v>11</v>
      </c>
      <c r="B23" s="66" t="s">
        <v>24</v>
      </c>
      <c r="C23" s="67">
        <f>L13</f>
        <v>100000</v>
      </c>
    </row>
    <row r="24" spans="1:3" ht="21.75" customHeight="1" thickBot="1">
      <c r="A24" s="65" t="s">
        <v>20</v>
      </c>
      <c r="B24" s="66" t="s">
        <v>27</v>
      </c>
      <c r="C24" s="67">
        <f>L16</f>
        <v>127900</v>
      </c>
    </row>
    <row r="25" spans="1:3" ht="39" customHeight="1" thickBot="1">
      <c r="A25" s="65" t="s">
        <v>22</v>
      </c>
      <c r="B25" s="66" t="s">
        <v>28</v>
      </c>
      <c r="C25" s="67">
        <f>L19</f>
        <v>200000</v>
      </c>
    </row>
    <row r="26" spans="1:3" ht="13.5" thickBot="1">
      <c r="A26" s="68"/>
      <c r="B26" s="69" t="s">
        <v>29</v>
      </c>
      <c r="C26" s="70">
        <f>SUM(C22:C25)</f>
        <v>851000</v>
      </c>
    </row>
  </sheetData>
  <sheetProtection/>
  <mergeCells count="14">
    <mergeCell ref="A19:K19"/>
    <mergeCell ref="H4:K4"/>
    <mergeCell ref="A9:L9"/>
    <mergeCell ref="A13:K13"/>
    <mergeCell ref="C3:C5"/>
    <mergeCell ref="D3:K3"/>
    <mergeCell ref="L3:L5"/>
    <mergeCell ref="A3:A5"/>
    <mergeCell ref="A14:L14"/>
    <mergeCell ref="A16:K16"/>
    <mergeCell ref="A17:L17"/>
    <mergeCell ref="A8:K8"/>
    <mergeCell ref="B3:B5"/>
    <mergeCell ref="D4:G4"/>
  </mergeCells>
  <printOptions/>
  <pageMargins left="0.6692913385826772" right="0.7086614173228347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zoomScaleNormal="90" zoomScalePageLayoutView="0" workbookViewId="0" topLeftCell="A25">
      <selection activeCell="C35" sqref="C35"/>
    </sheetView>
  </sheetViews>
  <sheetFormatPr defaultColWidth="8.796875" defaultRowHeight="14.25"/>
  <cols>
    <col min="1" max="1" width="5.19921875" style="25" customWidth="1"/>
    <col min="2" max="2" width="59.59765625" style="7" customWidth="1"/>
    <col min="3" max="3" width="41" style="7" customWidth="1"/>
    <col min="4" max="11" width="5.59765625" style="7" customWidth="1"/>
    <col min="12" max="12" width="16.3984375" style="73" customWidth="1"/>
    <col min="13" max="16384" width="9" style="7" customWidth="1"/>
  </cols>
  <sheetData>
    <row r="1" ht="13.5" customHeight="1">
      <c r="A1" s="71" t="s">
        <v>14</v>
      </c>
    </row>
    <row r="3" spans="1:12" ht="12.75">
      <c r="A3" s="105" t="s">
        <v>1</v>
      </c>
      <c r="B3" s="128"/>
      <c r="C3" s="128" t="s">
        <v>2</v>
      </c>
      <c r="D3" s="114" t="s">
        <v>3</v>
      </c>
      <c r="E3" s="115"/>
      <c r="F3" s="115"/>
      <c r="G3" s="115"/>
      <c r="H3" s="115"/>
      <c r="I3" s="115"/>
      <c r="J3" s="115"/>
      <c r="K3" s="116"/>
      <c r="L3" s="131" t="s">
        <v>10</v>
      </c>
    </row>
    <row r="4" spans="1:12" ht="12.75">
      <c r="A4" s="126"/>
      <c r="B4" s="129"/>
      <c r="C4" s="129"/>
      <c r="D4" s="114">
        <v>2012</v>
      </c>
      <c r="E4" s="115"/>
      <c r="F4" s="115"/>
      <c r="G4" s="116"/>
      <c r="H4" s="114">
        <v>2013</v>
      </c>
      <c r="I4" s="115"/>
      <c r="J4" s="115"/>
      <c r="K4" s="116"/>
      <c r="L4" s="132"/>
    </row>
    <row r="5" spans="1:12" ht="12.75">
      <c r="A5" s="127"/>
      <c r="B5" s="130"/>
      <c r="C5" s="130"/>
      <c r="D5" s="74" t="s">
        <v>4</v>
      </c>
      <c r="E5" s="74" t="s">
        <v>5</v>
      </c>
      <c r="F5" s="74" t="s">
        <v>6</v>
      </c>
      <c r="G5" s="74" t="s">
        <v>7</v>
      </c>
      <c r="H5" s="74" t="s">
        <v>4</v>
      </c>
      <c r="I5" s="74" t="s">
        <v>5</v>
      </c>
      <c r="J5" s="74" t="s">
        <v>6</v>
      </c>
      <c r="K5" s="74" t="s">
        <v>7</v>
      </c>
      <c r="L5" s="133"/>
    </row>
    <row r="6" spans="1:12" ht="12.75">
      <c r="A6" s="75" t="s">
        <v>30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1:12" ht="53.25" customHeight="1">
      <c r="A7" s="4" t="s">
        <v>9</v>
      </c>
      <c r="B7" s="4" t="s">
        <v>133</v>
      </c>
      <c r="C7" s="4" t="s">
        <v>134</v>
      </c>
      <c r="D7" s="43"/>
      <c r="E7" s="43"/>
      <c r="F7" s="43"/>
      <c r="G7" s="43"/>
      <c r="H7" s="43"/>
      <c r="I7" s="43"/>
      <c r="J7" s="43"/>
      <c r="K7" s="43"/>
      <c r="L7" s="80">
        <v>0</v>
      </c>
    </row>
    <row r="8" spans="1:12" ht="40.5" customHeight="1">
      <c r="A8" s="4" t="s">
        <v>11</v>
      </c>
      <c r="B8" s="4" t="s">
        <v>135</v>
      </c>
      <c r="C8" s="4" t="s">
        <v>136</v>
      </c>
      <c r="D8" s="43"/>
      <c r="E8" s="43"/>
      <c r="F8" s="43"/>
      <c r="G8" s="43"/>
      <c r="H8" s="43"/>
      <c r="I8" s="43"/>
      <c r="J8" s="43"/>
      <c r="K8" s="43"/>
      <c r="L8" s="80">
        <v>0</v>
      </c>
    </row>
    <row r="9" spans="1:12" ht="75" customHeight="1">
      <c r="A9" s="4" t="s">
        <v>20</v>
      </c>
      <c r="B9" s="4" t="s">
        <v>137</v>
      </c>
      <c r="C9" s="4" t="s">
        <v>138</v>
      </c>
      <c r="D9" s="43"/>
      <c r="E9" s="43"/>
      <c r="F9" s="43"/>
      <c r="G9" s="43"/>
      <c r="H9" s="43"/>
      <c r="I9" s="43"/>
      <c r="J9" s="43"/>
      <c r="K9" s="43"/>
      <c r="L9" s="80">
        <v>0</v>
      </c>
    </row>
    <row r="10" spans="1:12" ht="40.5" customHeight="1">
      <c r="A10" s="4" t="s">
        <v>22</v>
      </c>
      <c r="B10" s="4" t="s">
        <v>139</v>
      </c>
      <c r="C10" s="4" t="s">
        <v>140</v>
      </c>
      <c r="D10" s="43"/>
      <c r="E10" s="43"/>
      <c r="F10" s="43"/>
      <c r="G10" s="43"/>
      <c r="H10" s="43"/>
      <c r="I10" s="43"/>
      <c r="J10" s="43"/>
      <c r="K10" s="43"/>
      <c r="L10" s="80">
        <v>0</v>
      </c>
    </row>
    <row r="11" spans="1:12" ht="27" customHeight="1">
      <c r="A11" s="4" t="s">
        <v>23</v>
      </c>
      <c r="B11" s="4" t="s">
        <v>56</v>
      </c>
      <c r="C11" s="4" t="s">
        <v>141</v>
      </c>
      <c r="D11" s="43"/>
      <c r="E11" s="43"/>
      <c r="F11" s="43"/>
      <c r="G11" s="43"/>
      <c r="H11" s="43"/>
      <c r="I11" s="43"/>
      <c r="J11" s="43"/>
      <c r="K11" s="43"/>
      <c r="L11" s="80">
        <v>39700</v>
      </c>
    </row>
    <row r="12" spans="1:12" ht="41.25" customHeight="1">
      <c r="A12" s="4" t="s">
        <v>25</v>
      </c>
      <c r="B12" s="4" t="s">
        <v>142</v>
      </c>
      <c r="C12" s="4" t="s">
        <v>143</v>
      </c>
      <c r="D12" s="43"/>
      <c r="E12" s="43"/>
      <c r="F12" s="43"/>
      <c r="G12" s="43"/>
      <c r="H12" s="43"/>
      <c r="I12" s="43"/>
      <c r="J12" s="43"/>
      <c r="K12" s="43"/>
      <c r="L12" s="80">
        <v>84410</v>
      </c>
    </row>
    <row r="13" spans="1:12" ht="51">
      <c r="A13" s="4" t="s">
        <v>26</v>
      </c>
      <c r="B13" s="4" t="s">
        <v>46</v>
      </c>
      <c r="C13" s="4" t="s">
        <v>144</v>
      </c>
      <c r="D13" s="43"/>
      <c r="E13" s="43"/>
      <c r="F13" s="43"/>
      <c r="G13" s="43"/>
      <c r="H13" s="43"/>
      <c r="I13" s="43"/>
      <c r="J13" s="43"/>
      <c r="K13" s="43"/>
      <c r="L13" s="80">
        <v>10000</v>
      </c>
    </row>
    <row r="14" spans="1:12" ht="14.25" customHeight="1">
      <c r="A14" s="99" t="s">
        <v>29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40"/>
      <c r="L14" s="81">
        <f>SUM(L7:L13)</f>
        <v>134110</v>
      </c>
    </row>
    <row r="15" spans="1:12" ht="12.75">
      <c r="A15" s="119" t="s">
        <v>31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1"/>
    </row>
    <row r="16" spans="1:12" ht="63.75">
      <c r="A16" s="4" t="s">
        <v>9</v>
      </c>
      <c r="B16" s="4" t="s">
        <v>38</v>
      </c>
      <c r="C16" s="44" t="s">
        <v>77</v>
      </c>
      <c r="D16" s="28"/>
      <c r="E16" s="28"/>
      <c r="F16" s="28"/>
      <c r="G16" s="30"/>
      <c r="H16" s="28"/>
      <c r="I16" s="28"/>
      <c r="J16" s="28"/>
      <c r="K16" s="30"/>
      <c r="L16" s="80">
        <v>10000</v>
      </c>
    </row>
    <row r="17" spans="1:12" ht="38.25">
      <c r="A17" s="4" t="s">
        <v>11</v>
      </c>
      <c r="B17" s="4" t="s">
        <v>39</v>
      </c>
      <c r="C17" s="4" t="s">
        <v>78</v>
      </c>
      <c r="D17" s="28"/>
      <c r="E17" s="28"/>
      <c r="F17" s="49"/>
      <c r="G17" s="30"/>
      <c r="H17" s="28"/>
      <c r="I17" s="30"/>
      <c r="J17" s="30"/>
      <c r="K17" s="49"/>
      <c r="L17" s="80">
        <v>100000</v>
      </c>
    </row>
    <row r="18" spans="1:12" ht="12.75">
      <c r="A18" s="4" t="s">
        <v>20</v>
      </c>
      <c r="B18" s="4" t="s">
        <v>40</v>
      </c>
      <c r="C18" s="2"/>
      <c r="D18" s="30"/>
      <c r="E18" s="30"/>
      <c r="F18" s="30"/>
      <c r="G18" s="30"/>
      <c r="H18" s="30"/>
      <c r="I18" s="30"/>
      <c r="J18" s="30"/>
      <c r="K18" s="30"/>
      <c r="L18" s="80">
        <v>0</v>
      </c>
    </row>
    <row r="19" spans="1:12" ht="12.75">
      <c r="A19" s="4" t="s">
        <v>22</v>
      </c>
      <c r="B19" s="4" t="s">
        <v>41</v>
      </c>
      <c r="C19" s="2"/>
      <c r="D19" s="30"/>
      <c r="E19" s="30"/>
      <c r="F19" s="30"/>
      <c r="G19" s="30"/>
      <c r="H19" s="30"/>
      <c r="I19" s="30"/>
      <c r="J19" s="30"/>
      <c r="K19" s="30"/>
      <c r="L19" s="80">
        <v>0</v>
      </c>
    </row>
    <row r="20" spans="1:12" ht="12.75">
      <c r="A20" s="108" t="s">
        <v>29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3"/>
      <c r="L20" s="81">
        <f>SUM(L16:L19)</f>
        <v>110000</v>
      </c>
    </row>
    <row r="21" spans="1:12" ht="12.75">
      <c r="A21" s="119" t="s">
        <v>49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1"/>
    </row>
    <row r="22" spans="1:12" ht="12.75">
      <c r="A22" s="137" t="s">
        <v>145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1:12" ht="51">
      <c r="A23" s="4" t="s">
        <v>9</v>
      </c>
      <c r="B23" s="4" t="s">
        <v>146</v>
      </c>
      <c r="C23" s="4" t="s">
        <v>147</v>
      </c>
      <c r="D23" s="40"/>
      <c r="E23" s="40"/>
      <c r="F23" s="40"/>
      <c r="G23" s="40"/>
      <c r="H23" s="40"/>
      <c r="I23" s="40"/>
      <c r="J23" s="40"/>
      <c r="K23" s="40"/>
      <c r="L23" s="88">
        <v>20200</v>
      </c>
    </row>
    <row r="24" spans="1:12" ht="15" customHeight="1">
      <c r="A24" s="138" t="s">
        <v>148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1:12" ht="25.5">
      <c r="A25" s="4" t="s">
        <v>11</v>
      </c>
      <c r="B25" s="4" t="s">
        <v>149</v>
      </c>
      <c r="C25" s="4" t="s">
        <v>150</v>
      </c>
      <c r="D25" s="40"/>
      <c r="E25" s="40"/>
      <c r="F25" s="40"/>
      <c r="G25" s="40"/>
      <c r="H25" s="40"/>
      <c r="I25" s="40"/>
      <c r="J25" s="40"/>
      <c r="K25" s="40"/>
      <c r="L25" s="88">
        <v>90000</v>
      </c>
    </row>
    <row r="26" spans="1:12" ht="12.75">
      <c r="A26" s="4" t="s">
        <v>20</v>
      </c>
      <c r="B26" s="4" t="s">
        <v>151</v>
      </c>
      <c r="C26" s="4"/>
      <c r="D26" s="40"/>
      <c r="E26" s="40"/>
      <c r="F26" s="40"/>
      <c r="G26" s="40"/>
      <c r="H26" s="40"/>
      <c r="I26" s="40"/>
      <c r="J26" s="40"/>
      <c r="K26" s="40"/>
      <c r="L26" s="88">
        <v>130000</v>
      </c>
    </row>
    <row r="27" spans="1:12" ht="15" customHeight="1">
      <c r="A27" s="138" t="s">
        <v>152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</row>
    <row r="28" spans="1:12" ht="25.5">
      <c r="A28" s="4" t="s">
        <v>22</v>
      </c>
      <c r="B28" s="4" t="s">
        <v>153</v>
      </c>
      <c r="C28" s="4" t="s">
        <v>154</v>
      </c>
      <c r="D28" s="40"/>
      <c r="E28" s="40"/>
      <c r="F28" s="40"/>
      <c r="G28" s="40"/>
      <c r="H28" s="40"/>
      <c r="I28" s="40"/>
      <c r="J28" s="40"/>
      <c r="K28" s="40"/>
      <c r="L28" s="88">
        <v>40000</v>
      </c>
    </row>
    <row r="29" spans="1:12" ht="12.75">
      <c r="A29" s="108" t="s">
        <v>29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3"/>
      <c r="L29" s="81">
        <f>L23+L25+L26+L28</f>
        <v>280200</v>
      </c>
    </row>
    <row r="30" spans="1:12" ht="12.75">
      <c r="A30" s="119" t="s">
        <v>51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1"/>
    </row>
    <row r="31" spans="1:12" ht="38.25">
      <c r="A31" s="4" t="s">
        <v>9</v>
      </c>
      <c r="B31" s="4" t="s">
        <v>52</v>
      </c>
      <c r="C31" s="4"/>
      <c r="D31" s="39"/>
      <c r="E31" s="39"/>
      <c r="F31" s="39"/>
      <c r="G31" s="39"/>
      <c r="H31" s="39"/>
      <c r="I31" s="39"/>
      <c r="J31" s="39"/>
      <c r="K31" s="39"/>
      <c r="L31" s="80">
        <v>10000</v>
      </c>
    </row>
    <row r="32" spans="1:12" ht="12.75">
      <c r="A32" s="4" t="s">
        <v>11</v>
      </c>
      <c r="B32" s="4" t="s">
        <v>155</v>
      </c>
      <c r="C32" s="4"/>
      <c r="D32" s="39"/>
      <c r="E32" s="39"/>
      <c r="F32" s="39"/>
      <c r="G32" s="39"/>
      <c r="H32" s="39"/>
      <c r="I32" s="39"/>
      <c r="J32" s="39"/>
      <c r="K32" s="39"/>
      <c r="L32" s="80">
        <v>40000</v>
      </c>
    </row>
    <row r="33" spans="1:12" ht="12.75">
      <c r="A33" s="4" t="s">
        <v>20</v>
      </c>
      <c r="B33" s="4" t="s">
        <v>156</v>
      </c>
      <c r="C33" s="4"/>
      <c r="D33" s="39"/>
      <c r="E33" s="39"/>
      <c r="F33" s="39"/>
      <c r="G33" s="39"/>
      <c r="H33" s="39"/>
      <c r="I33" s="39"/>
      <c r="J33" s="39"/>
      <c r="K33" s="39"/>
      <c r="L33" s="80">
        <v>110000</v>
      </c>
    </row>
    <row r="34" spans="1:12" ht="15" customHeight="1">
      <c r="A34" s="99" t="s">
        <v>29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5"/>
      <c r="L34" s="81">
        <f>SUM(L31:L33)</f>
        <v>160000</v>
      </c>
    </row>
    <row r="35" ht="13.5" thickBot="1"/>
    <row r="36" spans="1:3" ht="13.5" thickBot="1">
      <c r="A36" s="82" t="s">
        <v>1</v>
      </c>
      <c r="B36" s="83" t="s">
        <v>18</v>
      </c>
      <c r="C36" s="83" t="s">
        <v>19</v>
      </c>
    </row>
    <row r="37" spans="1:3" ht="13.5" thickBot="1">
      <c r="A37" s="65" t="s">
        <v>9</v>
      </c>
      <c r="B37" s="66" t="s">
        <v>21</v>
      </c>
      <c r="C37" s="67">
        <f>L14</f>
        <v>134110</v>
      </c>
    </row>
    <row r="38" spans="1:3" ht="13.5" thickBot="1">
      <c r="A38" s="65" t="s">
        <v>11</v>
      </c>
      <c r="B38" s="66" t="s">
        <v>24</v>
      </c>
      <c r="C38" s="67">
        <f>L20</f>
        <v>110000</v>
      </c>
    </row>
    <row r="39" spans="1:3" ht="13.5" thickBot="1">
      <c r="A39" s="65" t="s">
        <v>20</v>
      </c>
      <c r="B39" s="66" t="s">
        <v>27</v>
      </c>
      <c r="C39" s="67">
        <f>L29</f>
        <v>280200</v>
      </c>
    </row>
    <row r="40" spans="1:3" ht="18.75" customHeight="1" thickBot="1">
      <c r="A40" s="65" t="s">
        <v>22</v>
      </c>
      <c r="B40" s="66" t="s">
        <v>28</v>
      </c>
      <c r="C40" s="67">
        <f>L34</f>
        <v>160000</v>
      </c>
    </row>
    <row r="41" spans="1:3" ht="13.5" thickBot="1">
      <c r="A41" s="84"/>
      <c r="B41" s="85" t="s">
        <v>29</v>
      </c>
      <c r="C41" s="86">
        <f>SUM(C37:C40)</f>
        <v>684310</v>
      </c>
    </row>
  </sheetData>
  <sheetProtection/>
  <mergeCells count="17">
    <mergeCell ref="D4:G4"/>
    <mergeCell ref="A30:L30"/>
    <mergeCell ref="A20:K20"/>
    <mergeCell ref="A3:A5"/>
    <mergeCell ref="A14:K14"/>
    <mergeCell ref="B3:B5"/>
    <mergeCell ref="A21:L21"/>
    <mergeCell ref="A34:K34"/>
    <mergeCell ref="A29:K29"/>
    <mergeCell ref="C3:C5"/>
    <mergeCell ref="D3:K3"/>
    <mergeCell ref="L3:L5"/>
    <mergeCell ref="A22:L22"/>
    <mergeCell ref="A24:L24"/>
    <mergeCell ref="H4:K4"/>
    <mergeCell ref="A15:L15"/>
    <mergeCell ref="A27:L27"/>
  </mergeCells>
  <printOptions/>
  <pageMargins left="0.7086614173228347" right="0.7086614173228347" top="0.7480314960629921" bottom="0.98" header="0.31496062992125984" footer="0.31496062992125984"/>
  <pageSetup horizontalDpi="600" verticalDpi="600" orientation="landscape" paperSize="9" scale="64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Normal="90" zoomScalePageLayoutView="0" workbookViewId="0" topLeftCell="A1">
      <selection activeCell="A12" sqref="A12:K12"/>
    </sheetView>
  </sheetViews>
  <sheetFormatPr defaultColWidth="8.796875" defaultRowHeight="14.25"/>
  <cols>
    <col min="1" max="1" width="5.69921875" style="25" customWidth="1"/>
    <col min="2" max="2" width="58.09765625" style="26" customWidth="1"/>
    <col min="3" max="3" width="49.59765625" style="26" customWidth="1"/>
    <col min="4" max="11" width="5.59765625" style="26" customWidth="1"/>
    <col min="12" max="12" width="16.3984375" style="58" customWidth="1"/>
    <col min="13" max="16384" width="9" style="26" customWidth="1"/>
  </cols>
  <sheetData>
    <row r="1" spans="1:12" s="25" customFormat="1" ht="12.75">
      <c r="A1" s="71" t="s">
        <v>15</v>
      </c>
      <c r="L1" s="58"/>
    </row>
    <row r="3" spans="1:12" ht="12.75">
      <c r="A3" s="105" t="s">
        <v>1</v>
      </c>
      <c r="B3" s="105"/>
      <c r="C3" s="105" t="s">
        <v>2</v>
      </c>
      <c r="D3" s="136" t="s">
        <v>3</v>
      </c>
      <c r="E3" s="145"/>
      <c r="F3" s="145"/>
      <c r="G3" s="145"/>
      <c r="H3" s="145"/>
      <c r="I3" s="145"/>
      <c r="J3" s="145"/>
      <c r="K3" s="146"/>
      <c r="L3" s="102" t="s">
        <v>10</v>
      </c>
    </row>
    <row r="4" spans="1:12" ht="12.75">
      <c r="A4" s="126"/>
      <c r="B4" s="149"/>
      <c r="C4" s="149"/>
      <c r="D4" s="136">
        <v>2012</v>
      </c>
      <c r="E4" s="145"/>
      <c r="F4" s="145"/>
      <c r="G4" s="146"/>
      <c r="H4" s="136">
        <v>2013</v>
      </c>
      <c r="I4" s="145"/>
      <c r="J4" s="145"/>
      <c r="K4" s="146"/>
      <c r="L4" s="134"/>
    </row>
    <row r="5" spans="1:12" ht="12.75">
      <c r="A5" s="127"/>
      <c r="B5" s="150"/>
      <c r="C5" s="150"/>
      <c r="D5" s="54" t="s">
        <v>4</v>
      </c>
      <c r="E5" s="54" t="s">
        <v>5</v>
      </c>
      <c r="F5" s="54" t="s">
        <v>6</v>
      </c>
      <c r="G5" s="54" t="s">
        <v>7</v>
      </c>
      <c r="H5" s="54" t="s">
        <v>4</v>
      </c>
      <c r="I5" s="54" t="s">
        <v>5</v>
      </c>
      <c r="J5" s="54" t="s">
        <v>6</v>
      </c>
      <c r="K5" s="54" t="s">
        <v>7</v>
      </c>
      <c r="L5" s="135"/>
    </row>
    <row r="6" spans="1:12" ht="12.75">
      <c r="A6" s="89" t="s">
        <v>30</v>
      </c>
      <c r="B6" s="90"/>
      <c r="C6" s="61"/>
      <c r="D6" s="90"/>
      <c r="E6" s="90"/>
      <c r="F6" s="90"/>
      <c r="G6" s="90"/>
      <c r="H6" s="90"/>
      <c r="I6" s="90"/>
      <c r="J6" s="90"/>
      <c r="K6" s="90"/>
      <c r="L6" s="62"/>
    </row>
    <row r="7" spans="1:12" ht="39" customHeight="1">
      <c r="A7" s="4" t="s">
        <v>9</v>
      </c>
      <c r="B7" s="53" t="s">
        <v>157</v>
      </c>
      <c r="C7" s="53" t="s">
        <v>158</v>
      </c>
      <c r="D7" s="91"/>
      <c r="E7" s="91"/>
      <c r="F7" s="91"/>
      <c r="G7" s="91"/>
      <c r="H7" s="91"/>
      <c r="I7" s="91"/>
      <c r="J7" s="91"/>
      <c r="K7" s="91"/>
      <c r="L7" s="45">
        <v>30400</v>
      </c>
    </row>
    <row r="8" spans="1:12" ht="48.75" customHeight="1">
      <c r="A8" s="4" t="s">
        <v>11</v>
      </c>
      <c r="B8" s="4" t="s">
        <v>47</v>
      </c>
      <c r="C8" s="4" t="s">
        <v>159</v>
      </c>
      <c r="D8" s="91"/>
      <c r="E8" s="91"/>
      <c r="F8" s="91"/>
      <c r="G8" s="91"/>
      <c r="H8" s="91"/>
      <c r="I8" s="91"/>
      <c r="J8" s="91"/>
      <c r="K8" s="91"/>
      <c r="L8" s="45">
        <v>265100</v>
      </c>
    </row>
    <row r="9" spans="1:12" ht="14.25" customHeight="1">
      <c r="A9" s="99" t="s">
        <v>29</v>
      </c>
      <c r="B9" s="145"/>
      <c r="C9" s="145"/>
      <c r="D9" s="145"/>
      <c r="E9" s="145"/>
      <c r="F9" s="145"/>
      <c r="G9" s="145"/>
      <c r="H9" s="145"/>
      <c r="I9" s="145"/>
      <c r="J9" s="145"/>
      <c r="K9" s="146"/>
      <c r="L9" s="46">
        <f>SUM(L7:L8)</f>
        <v>295500</v>
      </c>
    </row>
    <row r="10" spans="1:12" ht="12.75">
      <c r="A10" s="96" t="s">
        <v>31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ht="63.75">
      <c r="A11" s="4" t="s">
        <v>9</v>
      </c>
      <c r="B11" s="4" t="s">
        <v>160</v>
      </c>
      <c r="C11" s="4" t="s">
        <v>79</v>
      </c>
      <c r="D11" s="92"/>
      <c r="E11" s="92"/>
      <c r="F11" s="92"/>
      <c r="G11" s="92"/>
      <c r="H11" s="92"/>
      <c r="I11" s="92"/>
      <c r="J11" s="92"/>
      <c r="K11" s="92"/>
      <c r="L11" s="45">
        <v>330000</v>
      </c>
    </row>
    <row r="12" spans="1:12" ht="15" customHeight="1">
      <c r="A12" s="99" t="s">
        <v>29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46">
        <f>SUM(L11)</f>
        <v>330000</v>
      </c>
    </row>
    <row r="13" spans="1:12" ht="12.75">
      <c r="A13" s="96" t="s">
        <v>49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</row>
    <row r="14" spans="1:12" ht="25.5">
      <c r="A14" s="4" t="s">
        <v>9</v>
      </c>
      <c r="B14" s="4" t="s">
        <v>161</v>
      </c>
      <c r="C14" s="4" t="s">
        <v>164</v>
      </c>
      <c r="D14" s="40"/>
      <c r="E14" s="40"/>
      <c r="F14" s="40"/>
      <c r="G14" s="40"/>
      <c r="H14" s="40"/>
      <c r="I14" s="40"/>
      <c r="J14" s="40"/>
      <c r="K14" s="40"/>
      <c r="L14" s="45">
        <v>186420</v>
      </c>
    </row>
    <row r="15" spans="1:12" ht="12.75">
      <c r="A15" s="4" t="s">
        <v>11</v>
      </c>
      <c r="B15" s="4" t="s">
        <v>162</v>
      </c>
      <c r="C15" s="4" t="s">
        <v>165</v>
      </c>
      <c r="D15" s="40"/>
      <c r="E15" s="40"/>
      <c r="F15" s="40"/>
      <c r="G15" s="40"/>
      <c r="H15" s="40"/>
      <c r="I15" s="40"/>
      <c r="J15" s="40"/>
      <c r="K15" s="40"/>
      <c r="L15" s="45">
        <v>168950</v>
      </c>
    </row>
    <row r="16" spans="1:12" ht="25.5">
      <c r="A16" s="4" t="s">
        <v>20</v>
      </c>
      <c r="B16" s="27" t="s">
        <v>163</v>
      </c>
      <c r="C16" s="4" t="s">
        <v>166</v>
      </c>
      <c r="D16" s="40"/>
      <c r="E16" s="40"/>
      <c r="F16" s="40"/>
      <c r="G16" s="40"/>
      <c r="H16" s="40"/>
      <c r="I16" s="40"/>
      <c r="J16" s="40"/>
      <c r="K16" s="40"/>
      <c r="L16" s="45">
        <v>712100</v>
      </c>
    </row>
    <row r="17" spans="1:12" ht="15" customHeight="1">
      <c r="A17" s="99" t="s">
        <v>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4"/>
      <c r="L17" s="46">
        <f>SUM(L14:L16)</f>
        <v>1067470</v>
      </c>
    </row>
    <row r="18" spans="1:12" ht="12.75">
      <c r="A18" s="96" t="s">
        <v>51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2"/>
    </row>
    <row r="19" spans="1:12" ht="38.25">
      <c r="A19" s="4"/>
      <c r="B19" s="4" t="s">
        <v>53</v>
      </c>
      <c r="C19" s="4"/>
      <c r="D19" s="40"/>
      <c r="E19" s="40"/>
      <c r="F19" s="40"/>
      <c r="G19" s="40"/>
      <c r="H19" s="40"/>
      <c r="I19" s="40"/>
      <c r="J19" s="40"/>
      <c r="K19" s="40"/>
      <c r="L19" s="45">
        <v>100000</v>
      </c>
    </row>
    <row r="20" spans="1:12" ht="14.25" customHeight="1">
      <c r="A20" s="99" t="s">
        <v>29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/>
      <c r="L20" s="46">
        <f>SUM(L19)</f>
        <v>100000</v>
      </c>
    </row>
    <row r="21" ht="13.5" thickBot="1"/>
    <row r="22" spans="1:3" ht="13.5" thickBot="1">
      <c r="A22" s="63" t="s">
        <v>1</v>
      </c>
      <c r="B22" s="64" t="s">
        <v>18</v>
      </c>
      <c r="C22" s="64" t="s">
        <v>19</v>
      </c>
    </row>
    <row r="23" spans="1:3" ht="20.25" customHeight="1" thickBot="1">
      <c r="A23" s="65" t="s">
        <v>9</v>
      </c>
      <c r="B23" s="66" t="s">
        <v>21</v>
      </c>
      <c r="C23" s="67">
        <f>L9</f>
        <v>295500</v>
      </c>
    </row>
    <row r="24" spans="1:3" ht="16.5" customHeight="1" thickBot="1">
      <c r="A24" s="65" t="s">
        <v>11</v>
      </c>
      <c r="B24" s="66" t="s">
        <v>24</v>
      </c>
      <c r="C24" s="67">
        <f>L12</f>
        <v>330000</v>
      </c>
    </row>
    <row r="25" spans="1:3" ht="21" customHeight="1" thickBot="1">
      <c r="A25" s="65" t="s">
        <v>20</v>
      </c>
      <c r="B25" s="66" t="s">
        <v>27</v>
      </c>
      <c r="C25" s="67">
        <f>L17</f>
        <v>1067470</v>
      </c>
    </row>
    <row r="26" spans="1:3" ht="21" customHeight="1" thickBot="1">
      <c r="A26" s="65" t="s">
        <v>22</v>
      </c>
      <c r="B26" s="66" t="s">
        <v>28</v>
      </c>
      <c r="C26" s="67">
        <f>L20</f>
        <v>100000</v>
      </c>
    </row>
    <row r="27" spans="1:3" ht="13.5" thickBot="1">
      <c r="A27" s="93"/>
      <c r="B27" s="94" t="s">
        <v>29</v>
      </c>
      <c r="C27" s="95">
        <f>SUM(C23:C26)</f>
        <v>1792970</v>
      </c>
    </row>
    <row r="28" ht="39.75" customHeight="1"/>
  </sheetData>
  <sheetProtection/>
  <mergeCells count="14">
    <mergeCell ref="A20:K20"/>
    <mergeCell ref="A3:A5"/>
    <mergeCell ref="B3:B5"/>
    <mergeCell ref="C3:C5"/>
    <mergeCell ref="D3:K3"/>
    <mergeCell ref="L3:L5"/>
    <mergeCell ref="D4:G4"/>
    <mergeCell ref="H4:K4"/>
    <mergeCell ref="A13:L13"/>
    <mergeCell ref="A17:K17"/>
    <mergeCell ref="A10:L10"/>
    <mergeCell ref="A9:K9"/>
    <mergeCell ref="A18:L18"/>
    <mergeCell ref="A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Normal="90" zoomScalePageLayoutView="0" workbookViewId="0" topLeftCell="A1">
      <selection activeCell="H28" sqref="H28"/>
    </sheetView>
  </sheetViews>
  <sheetFormatPr defaultColWidth="8.796875" defaultRowHeight="14.25"/>
  <cols>
    <col min="1" max="1" width="4.69921875" style="25" customWidth="1"/>
    <col min="2" max="2" width="58.69921875" style="25" customWidth="1"/>
    <col min="3" max="3" width="49.59765625" style="25" customWidth="1"/>
    <col min="4" max="11" width="5.59765625" style="25" customWidth="1"/>
    <col min="12" max="12" width="16.5" style="58" customWidth="1"/>
    <col min="13" max="16384" width="9" style="25" customWidth="1"/>
  </cols>
  <sheetData>
    <row r="1" ht="12.75">
      <c r="A1" s="71" t="s">
        <v>16</v>
      </c>
    </row>
    <row r="2" spans="1:12" ht="12.75">
      <c r="A2" s="105" t="s">
        <v>1</v>
      </c>
      <c r="B2" s="105"/>
      <c r="C2" s="105" t="s">
        <v>2</v>
      </c>
      <c r="D2" s="136" t="s">
        <v>3</v>
      </c>
      <c r="E2" s="112"/>
      <c r="F2" s="112"/>
      <c r="G2" s="112"/>
      <c r="H2" s="112"/>
      <c r="I2" s="112"/>
      <c r="J2" s="112"/>
      <c r="K2" s="113"/>
      <c r="L2" s="102" t="s">
        <v>10</v>
      </c>
    </row>
    <row r="3" spans="1:12" ht="12.75">
      <c r="A3" s="126"/>
      <c r="B3" s="126"/>
      <c r="C3" s="126"/>
      <c r="D3" s="136">
        <v>2012</v>
      </c>
      <c r="E3" s="112"/>
      <c r="F3" s="112"/>
      <c r="G3" s="113"/>
      <c r="H3" s="136">
        <v>2013</v>
      </c>
      <c r="I3" s="112"/>
      <c r="J3" s="112"/>
      <c r="K3" s="113"/>
      <c r="L3" s="134"/>
    </row>
    <row r="4" spans="1:12" ht="12.75">
      <c r="A4" s="127"/>
      <c r="B4" s="127"/>
      <c r="C4" s="127"/>
      <c r="D4" s="54" t="s">
        <v>4</v>
      </c>
      <c r="E4" s="54" t="s">
        <v>5</v>
      </c>
      <c r="F4" s="54" t="s">
        <v>6</v>
      </c>
      <c r="G4" s="54" t="s">
        <v>7</v>
      </c>
      <c r="H4" s="54" t="s">
        <v>4</v>
      </c>
      <c r="I4" s="54" t="s">
        <v>5</v>
      </c>
      <c r="J4" s="54" t="s">
        <v>6</v>
      </c>
      <c r="K4" s="54" t="s">
        <v>7</v>
      </c>
      <c r="L4" s="135"/>
    </row>
    <row r="5" spans="1:12" ht="12.75">
      <c r="A5" s="60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42" customHeight="1">
      <c r="A6" s="4" t="s">
        <v>9</v>
      </c>
      <c r="B6" s="4" t="s">
        <v>167</v>
      </c>
      <c r="C6" s="4" t="s">
        <v>170</v>
      </c>
      <c r="D6" s="40"/>
      <c r="E6" s="40"/>
      <c r="F6" s="40"/>
      <c r="G6" s="40"/>
      <c r="H6" s="40"/>
      <c r="I6" s="40"/>
      <c r="J6" s="40"/>
      <c r="K6" s="40"/>
      <c r="L6" s="45">
        <v>26000</v>
      </c>
    </row>
    <row r="7" spans="1:12" ht="53.25" customHeight="1">
      <c r="A7" s="4" t="s">
        <v>11</v>
      </c>
      <c r="B7" s="4" t="s">
        <v>168</v>
      </c>
      <c r="C7" s="4" t="s">
        <v>171</v>
      </c>
      <c r="D7" s="40"/>
      <c r="E7" s="40"/>
      <c r="F7" s="40"/>
      <c r="G7" s="40"/>
      <c r="H7" s="40"/>
      <c r="I7" s="40"/>
      <c r="J7" s="40"/>
      <c r="K7" s="40"/>
      <c r="L7" s="45">
        <v>12000</v>
      </c>
    </row>
    <row r="8" spans="1:12" ht="51">
      <c r="A8" s="4" t="s">
        <v>20</v>
      </c>
      <c r="B8" s="4" t="s">
        <v>169</v>
      </c>
      <c r="C8" s="4" t="s">
        <v>172</v>
      </c>
      <c r="D8" s="40"/>
      <c r="E8" s="40"/>
      <c r="F8" s="40"/>
      <c r="G8" s="40"/>
      <c r="H8" s="40"/>
      <c r="I8" s="40"/>
      <c r="J8" s="40"/>
      <c r="K8" s="40"/>
      <c r="L8" s="45">
        <v>13000</v>
      </c>
    </row>
    <row r="9" spans="1:12" ht="15" customHeight="1">
      <c r="A9" s="99" t="s">
        <v>29</v>
      </c>
      <c r="B9" s="117"/>
      <c r="C9" s="117"/>
      <c r="D9" s="117"/>
      <c r="E9" s="117"/>
      <c r="F9" s="117"/>
      <c r="G9" s="117"/>
      <c r="H9" s="117"/>
      <c r="I9" s="117"/>
      <c r="J9" s="117"/>
      <c r="K9" s="118"/>
      <c r="L9" s="46">
        <f>SUM(L6:L8)</f>
        <v>51000</v>
      </c>
    </row>
    <row r="10" spans="1:12" ht="12.75">
      <c r="A10" s="96" t="s">
        <v>31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38.25">
      <c r="A11" s="4" t="s">
        <v>9</v>
      </c>
      <c r="B11" s="4" t="s">
        <v>42</v>
      </c>
      <c r="C11" s="4" t="s">
        <v>80</v>
      </c>
      <c r="D11" s="40"/>
      <c r="E11" s="42"/>
      <c r="F11" s="42"/>
      <c r="G11" s="42"/>
      <c r="H11" s="42"/>
      <c r="I11" s="42"/>
      <c r="J11" s="42"/>
      <c r="K11" s="42"/>
      <c r="L11" s="45">
        <v>270000</v>
      </c>
    </row>
    <row r="12" spans="1:12" ht="25.5">
      <c r="A12" s="4" t="s">
        <v>11</v>
      </c>
      <c r="B12" s="4" t="s">
        <v>43</v>
      </c>
      <c r="C12" s="4" t="s">
        <v>81</v>
      </c>
      <c r="D12" s="40"/>
      <c r="E12" s="42"/>
      <c r="F12" s="42"/>
      <c r="G12" s="42"/>
      <c r="H12" s="42"/>
      <c r="I12" s="42"/>
      <c r="J12" s="42"/>
      <c r="K12" s="42"/>
      <c r="L12" s="45">
        <v>20000</v>
      </c>
    </row>
    <row r="13" spans="1:12" ht="15" customHeight="1">
      <c r="A13" s="99" t="s">
        <v>29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  <c r="L13" s="46">
        <f>SUM(L11:L12)</f>
        <v>290000</v>
      </c>
    </row>
    <row r="14" spans="1:12" ht="12.75">
      <c r="A14" s="96" t="s">
        <v>49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1:12" ht="25.5">
      <c r="A15" s="3" t="s">
        <v>9</v>
      </c>
      <c r="B15" s="4" t="s">
        <v>173</v>
      </c>
      <c r="C15" s="4" t="s">
        <v>50</v>
      </c>
      <c r="D15" s="40"/>
      <c r="E15" s="40"/>
      <c r="F15" s="40"/>
      <c r="G15" s="40"/>
      <c r="H15" s="40"/>
      <c r="I15" s="40"/>
      <c r="J15" s="40"/>
      <c r="K15" s="40"/>
      <c r="L15" s="45">
        <v>10000</v>
      </c>
    </row>
    <row r="16" spans="1:12" ht="12.75">
      <c r="A16" s="108" t="s">
        <v>29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10"/>
      <c r="L16" s="46">
        <f>SUM(L15)</f>
        <v>10000</v>
      </c>
    </row>
    <row r="17" spans="1:12" ht="12.75">
      <c r="A17" s="96" t="s">
        <v>51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</row>
    <row r="18" spans="1:12" ht="25.5">
      <c r="A18" s="4" t="s">
        <v>9</v>
      </c>
      <c r="B18" s="4" t="s">
        <v>174</v>
      </c>
      <c r="C18" s="4"/>
      <c r="D18" s="40"/>
      <c r="E18" s="40"/>
      <c r="F18" s="40"/>
      <c r="G18" s="40"/>
      <c r="H18" s="40"/>
      <c r="I18" s="40"/>
      <c r="J18" s="40"/>
      <c r="K18" s="40"/>
      <c r="L18" s="45">
        <v>25000</v>
      </c>
    </row>
    <row r="19" spans="1:12" ht="25.5">
      <c r="A19" s="4" t="s">
        <v>11</v>
      </c>
      <c r="B19" s="4" t="s">
        <v>175</v>
      </c>
      <c r="C19" s="4"/>
      <c r="D19" s="40"/>
      <c r="E19" s="40"/>
      <c r="F19" s="40"/>
      <c r="G19" s="40"/>
      <c r="H19" s="40"/>
      <c r="I19" s="40"/>
      <c r="J19" s="40"/>
      <c r="K19" s="40"/>
      <c r="L19" s="45">
        <v>25000</v>
      </c>
    </row>
    <row r="20" spans="1:12" ht="14.25" customHeight="1">
      <c r="A20" s="99" t="s">
        <v>29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/>
      <c r="L20" s="46">
        <f>SUM(L18:L19)</f>
        <v>50000</v>
      </c>
    </row>
    <row r="21" ht="13.5" thickBot="1"/>
    <row r="22" spans="1:3" ht="13.5" thickBot="1">
      <c r="A22" s="63" t="s">
        <v>1</v>
      </c>
      <c r="B22" s="64" t="s">
        <v>18</v>
      </c>
      <c r="C22" s="64" t="s">
        <v>19</v>
      </c>
    </row>
    <row r="23" spans="1:3" ht="20.25" customHeight="1" thickBot="1">
      <c r="A23" s="65" t="s">
        <v>9</v>
      </c>
      <c r="B23" s="66" t="s">
        <v>21</v>
      </c>
      <c r="C23" s="67">
        <f>L9</f>
        <v>51000</v>
      </c>
    </row>
    <row r="24" spans="1:3" ht="20.25" customHeight="1" thickBot="1">
      <c r="A24" s="65" t="s">
        <v>11</v>
      </c>
      <c r="B24" s="66" t="s">
        <v>24</v>
      </c>
      <c r="C24" s="67">
        <f>L13</f>
        <v>290000</v>
      </c>
    </row>
    <row r="25" spans="1:3" ht="13.5" thickBot="1">
      <c r="A25" s="65" t="s">
        <v>20</v>
      </c>
      <c r="B25" s="66" t="s">
        <v>27</v>
      </c>
      <c r="C25" s="67">
        <f>L16</f>
        <v>10000</v>
      </c>
    </row>
    <row r="26" spans="1:3" ht="21" customHeight="1" thickBot="1">
      <c r="A26" s="65" t="s">
        <v>22</v>
      </c>
      <c r="B26" s="66" t="s">
        <v>28</v>
      </c>
      <c r="C26" s="67">
        <f>L20</f>
        <v>50000</v>
      </c>
    </row>
    <row r="27" spans="1:3" ht="13.5" thickBot="1">
      <c r="A27" s="68"/>
      <c r="B27" s="69" t="s">
        <v>29</v>
      </c>
      <c r="C27" s="70">
        <f>SUM(C23:C26)</f>
        <v>401000</v>
      </c>
    </row>
  </sheetData>
  <sheetProtection/>
  <mergeCells count="14">
    <mergeCell ref="A2:A4"/>
    <mergeCell ref="B2:B4"/>
    <mergeCell ref="C2:C4"/>
    <mergeCell ref="D2:K2"/>
    <mergeCell ref="L2:L4"/>
    <mergeCell ref="D3:G3"/>
    <mergeCell ref="H3:K3"/>
    <mergeCell ref="A17:L17"/>
    <mergeCell ref="A9:K9"/>
    <mergeCell ref="A14:L14"/>
    <mergeCell ref="A16:K16"/>
    <mergeCell ref="A20:K20"/>
    <mergeCell ref="A10:L10"/>
    <mergeCell ref="A13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6">
      <selection activeCell="B32" sqref="B32"/>
    </sheetView>
  </sheetViews>
  <sheetFormatPr defaultColWidth="8.796875" defaultRowHeight="14.25"/>
  <cols>
    <col min="1" max="1" width="5.5" style="5" customWidth="1"/>
    <col min="2" max="2" width="59.8984375" style="0" customWidth="1"/>
    <col min="3" max="3" width="49.59765625" style="0" customWidth="1"/>
    <col min="4" max="11" width="5.59765625" style="0" customWidth="1"/>
    <col min="12" max="12" width="14.19921875" style="22" customWidth="1"/>
  </cols>
  <sheetData>
    <row r="1" spans="1:12" s="50" customFormat="1" ht="15.75">
      <c r="A1" s="51" t="s">
        <v>17</v>
      </c>
      <c r="L1" s="52"/>
    </row>
    <row r="2" spans="1:12" ht="15">
      <c r="A2" s="128" t="s">
        <v>1</v>
      </c>
      <c r="B2" s="128"/>
      <c r="C2" s="128" t="s">
        <v>2</v>
      </c>
      <c r="D2" s="164" t="s">
        <v>3</v>
      </c>
      <c r="E2" s="165"/>
      <c r="F2" s="165"/>
      <c r="G2" s="165"/>
      <c r="H2" s="165"/>
      <c r="I2" s="165"/>
      <c r="J2" s="165"/>
      <c r="K2" s="166"/>
      <c r="L2" s="167" t="s">
        <v>10</v>
      </c>
    </row>
    <row r="3" spans="1:12" ht="15">
      <c r="A3" s="160"/>
      <c r="B3" s="162"/>
      <c r="C3" s="162"/>
      <c r="D3" s="164">
        <v>2012</v>
      </c>
      <c r="E3" s="165"/>
      <c r="F3" s="165"/>
      <c r="G3" s="166"/>
      <c r="H3" s="164">
        <v>2013</v>
      </c>
      <c r="I3" s="165"/>
      <c r="J3" s="165"/>
      <c r="K3" s="166"/>
      <c r="L3" s="168"/>
    </row>
    <row r="4" spans="1:12" ht="15.75">
      <c r="A4" s="161"/>
      <c r="B4" s="163"/>
      <c r="C4" s="163"/>
      <c r="D4" s="1" t="s">
        <v>4</v>
      </c>
      <c r="E4" s="1" t="s">
        <v>5</v>
      </c>
      <c r="F4" s="1" t="s">
        <v>6</v>
      </c>
      <c r="G4" s="1" t="s">
        <v>7</v>
      </c>
      <c r="H4" s="1" t="s">
        <v>4</v>
      </c>
      <c r="I4" s="1" t="s">
        <v>5</v>
      </c>
      <c r="J4" s="1" t="s">
        <v>6</v>
      </c>
      <c r="K4" s="1" t="s">
        <v>7</v>
      </c>
      <c r="L4" s="169"/>
    </row>
    <row r="5" spans="1:12" s="6" customFormat="1" ht="15.75">
      <c r="A5" s="32" t="s">
        <v>30</v>
      </c>
      <c r="B5" s="33"/>
      <c r="C5" s="35"/>
      <c r="D5" s="33"/>
      <c r="E5" s="33"/>
      <c r="F5" s="33"/>
      <c r="G5" s="33"/>
      <c r="H5" s="33"/>
      <c r="I5" s="33"/>
      <c r="J5" s="33"/>
      <c r="K5" s="33"/>
      <c r="L5" s="34"/>
    </row>
    <row r="6" spans="1:12" s="6" customFormat="1" ht="51">
      <c r="A6" s="4" t="s">
        <v>9</v>
      </c>
      <c r="B6" s="4" t="s">
        <v>57</v>
      </c>
      <c r="C6" s="4" t="s">
        <v>58</v>
      </c>
      <c r="D6" s="40"/>
      <c r="E6" s="40"/>
      <c r="F6" s="40"/>
      <c r="G6" s="40"/>
      <c r="H6" s="40"/>
      <c r="I6" s="40"/>
      <c r="J6" s="40"/>
      <c r="K6" s="40"/>
      <c r="L6" s="20">
        <v>128080</v>
      </c>
    </row>
    <row r="7" spans="1:12" s="6" customFormat="1" ht="63.75">
      <c r="A7" s="4" t="s">
        <v>11</v>
      </c>
      <c r="B7" s="4" t="s">
        <v>48</v>
      </c>
      <c r="C7" s="4" t="s">
        <v>59</v>
      </c>
      <c r="D7" s="40"/>
      <c r="E7" s="40"/>
      <c r="F7" s="40"/>
      <c r="G7" s="40"/>
      <c r="H7" s="40"/>
      <c r="I7" s="40"/>
      <c r="J7" s="40"/>
      <c r="K7" s="40"/>
      <c r="L7" s="20">
        <v>24345</v>
      </c>
    </row>
    <row r="8" spans="1:12" s="6" customFormat="1" ht="14.25" customHeight="1">
      <c r="A8" s="99" t="s">
        <v>29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  <c r="L8" s="21">
        <f>SUM(L6:L7)</f>
        <v>152425</v>
      </c>
    </row>
    <row r="9" spans="1:12" ht="15.75">
      <c r="A9" s="151" t="s">
        <v>31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1:12" ht="43.5" customHeight="1">
      <c r="A10" s="4" t="s">
        <v>9</v>
      </c>
      <c r="B10" s="4" t="s">
        <v>44</v>
      </c>
      <c r="C10" s="4" t="s">
        <v>82</v>
      </c>
      <c r="D10" s="10"/>
      <c r="E10" s="10"/>
      <c r="F10" s="10"/>
      <c r="G10" s="10"/>
      <c r="H10" s="10"/>
      <c r="I10" s="10"/>
      <c r="J10" s="10"/>
      <c r="K10" s="10"/>
      <c r="L10" s="23">
        <v>70000</v>
      </c>
    </row>
    <row r="11" spans="1:12" ht="15" customHeight="1">
      <c r="A11" s="157" t="s">
        <v>29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9"/>
      <c r="L11" s="24">
        <f>SUM(L10)</f>
        <v>70000</v>
      </c>
    </row>
    <row r="12" spans="1:12" ht="15.75">
      <c r="A12" s="151" t="s">
        <v>49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ht="25.5">
      <c r="A13" s="4" t="s">
        <v>9</v>
      </c>
      <c r="B13" s="4" t="s">
        <v>60</v>
      </c>
      <c r="C13" s="4" t="s">
        <v>61</v>
      </c>
      <c r="D13" s="40"/>
      <c r="E13" s="40"/>
      <c r="F13" s="40"/>
      <c r="G13" s="40"/>
      <c r="H13" s="40"/>
      <c r="I13" s="40"/>
      <c r="J13" s="40"/>
      <c r="K13" s="40"/>
      <c r="L13" s="23">
        <v>47730</v>
      </c>
    </row>
    <row r="14" spans="1:12" ht="14.25" customHeight="1">
      <c r="A14" s="99" t="s">
        <v>29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  <c r="L14" s="24">
        <f>SUM(L13)</f>
        <v>47730</v>
      </c>
    </row>
    <row r="15" spans="1:12" ht="15.75">
      <c r="A15" s="151" t="s">
        <v>51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ht="63.75">
      <c r="A16" s="4" t="s">
        <v>9</v>
      </c>
      <c r="B16" s="4" t="s">
        <v>64</v>
      </c>
      <c r="C16" s="4"/>
      <c r="D16" s="40"/>
      <c r="E16" s="40"/>
      <c r="F16" s="40"/>
      <c r="G16" s="40"/>
      <c r="H16" s="40"/>
      <c r="I16" s="40"/>
      <c r="J16" s="40"/>
      <c r="K16" s="40"/>
      <c r="L16" s="23">
        <v>170000</v>
      </c>
    </row>
    <row r="17" spans="1:12" ht="38.25">
      <c r="A17" s="4" t="s">
        <v>11</v>
      </c>
      <c r="B17" s="4" t="s">
        <v>65</v>
      </c>
      <c r="C17" s="4"/>
      <c r="D17" s="40"/>
      <c r="E17" s="40"/>
      <c r="F17" s="40"/>
      <c r="G17" s="40"/>
      <c r="H17" s="40"/>
      <c r="I17" s="40"/>
      <c r="J17" s="40"/>
      <c r="K17" s="40"/>
      <c r="L17" s="23">
        <v>100000</v>
      </c>
    </row>
    <row r="18" spans="1:12" ht="14.25">
      <c r="A18" s="154" t="s">
        <v>29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6"/>
      <c r="L18" s="24">
        <f>SUM(L16:L17)</f>
        <v>270000</v>
      </c>
    </row>
    <row r="19" ht="15.75" thickBot="1"/>
    <row r="20" spans="1:3" ht="19.5" thickBot="1">
      <c r="A20" s="11" t="s">
        <v>1</v>
      </c>
      <c r="B20" s="12" t="s">
        <v>18</v>
      </c>
      <c r="C20" s="12" t="s">
        <v>19</v>
      </c>
    </row>
    <row r="21" spans="1:3" ht="19.5" thickBot="1">
      <c r="A21" s="13" t="s">
        <v>9</v>
      </c>
      <c r="B21" s="14" t="s">
        <v>21</v>
      </c>
      <c r="C21" s="15">
        <f>L8</f>
        <v>152425</v>
      </c>
    </row>
    <row r="22" spans="1:3" ht="19.5" thickBot="1">
      <c r="A22" s="13" t="s">
        <v>11</v>
      </c>
      <c r="B22" s="14" t="s">
        <v>24</v>
      </c>
      <c r="C22" s="15">
        <f>L11</f>
        <v>70000</v>
      </c>
    </row>
    <row r="23" spans="1:3" ht="19.5" thickBot="1">
      <c r="A23" s="13" t="s">
        <v>20</v>
      </c>
      <c r="B23" s="14" t="s">
        <v>27</v>
      </c>
      <c r="C23" s="15">
        <f>L14</f>
        <v>47730</v>
      </c>
    </row>
    <row r="24" spans="1:3" ht="24" customHeight="1" thickBot="1">
      <c r="A24" s="13" t="s">
        <v>22</v>
      </c>
      <c r="B24" s="14" t="s">
        <v>28</v>
      </c>
      <c r="C24" s="15">
        <f>L18</f>
        <v>270000</v>
      </c>
    </row>
    <row r="25" spans="1:3" ht="18.75" thickBot="1">
      <c r="A25" s="16"/>
      <c r="B25" s="17" t="s">
        <v>29</v>
      </c>
      <c r="C25" s="18">
        <f>SUM(C21:C24)</f>
        <v>540155</v>
      </c>
    </row>
  </sheetData>
  <sheetProtection selectLockedCells="1" selectUnlockedCells="1"/>
  <mergeCells count="14">
    <mergeCell ref="A2:A4"/>
    <mergeCell ref="B2:B4"/>
    <mergeCell ref="C2:C4"/>
    <mergeCell ref="D2:K2"/>
    <mergeCell ref="L2:L4"/>
    <mergeCell ref="D3:G3"/>
    <mergeCell ref="H3:K3"/>
    <mergeCell ref="A15:L15"/>
    <mergeCell ref="A8:K8"/>
    <mergeCell ref="A12:L12"/>
    <mergeCell ref="A14:K14"/>
    <mergeCell ref="A18:K18"/>
    <mergeCell ref="A9:L9"/>
    <mergeCell ref="A11:K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16" sqref="B16"/>
    </sheetView>
  </sheetViews>
  <sheetFormatPr defaultColWidth="8.796875" defaultRowHeight="14.25"/>
  <cols>
    <col min="1" max="1" width="5.5" style="0" customWidth="1"/>
    <col min="2" max="2" width="59.5" style="0" customWidth="1"/>
    <col min="3" max="3" width="30.5" style="0" customWidth="1"/>
  </cols>
  <sheetData>
    <row r="1" spans="1:10" ht="15">
      <c r="A1" s="8"/>
      <c r="B1" s="19" t="s">
        <v>54</v>
      </c>
      <c r="C1" s="9"/>
      <c r="D1" s="9"/>
      <c r="E1" s="9"/>
      <c r="F1" s="9"/>
      <c r="G1" s="9"/>
      <c r="H1" s="9"/>
      <c r="I1" s="8"/>
      <c r="J1" s="8"/>
    </row>
    <row r="2" ht="15" thickBot="1"/>
    <row r="3" spans="1:3" ht="19.5" thickBot="1">
      <c r="A3" s="11" t="s">
        <v>1</v>
      </c>
      <c r="B3" s="12" t="s">
        <v>18</v>
      </c>
      <c r="C3" s="12" t="s">
        <v>19</v>
      </c>
    </row>
    <row r="4" spans="1:3" ht="19.5" thickBot="1">
      <c r="A4" s="13" t="s">
        <v>9</v>
      </c>
      <c r="B4" s="14" t="s">
        <v>21</v>
      </c>
      <c r="C4" s="15">
        <f>'1.Identyfikacja i analiza'!L15+'2. Przeniesienie dobrych '!L12+'3.Przygotowanie programów '!L8+'4. Zarządzanie siecią'!L14+'5. Pomoc techniczna'!L9+'6.Wsperanie współpracy'!L9+'7. Wymiana wiedzy'!L8</f>
        <v>3525000</v>
      </c>
    </row>
    <row r="5" spans="1:3" ht="19.5" thickBot="1">
      <c r="A5" s="13" t="s">
        <v>11</v>
      </c>
      <c r="B5" s="14" t="s">
        <v>24</v>
      </c>
      <c r="C5" s="15">
        <f>'1.Identyfikacja i analiza'!L18+'2. Przeniesienie dobrych '!L19+'3.Przygotowanie programów '!L13+'4. Zarządzanie siecią'!L20+'5. Pomoc techniczna'!L12+'6.Wsperanie współpracy'!L13+'7. Wymiana wiedzy'!L11</f>
        <v>2200000</v>
      </c>
    </row>
    <row r="6" spans="1:3" ht="19.5" thickBot="1">
      <c r="A6" s="13" t="s">
        <v>20</v>
      </c>
      <c r="B6" s="14" t="s">
        <v>27</v>
      </c>
      <c r="C6" s="15">
        <f>'1.Identyfikacja i analiza'!L24+'2. Przeniesienie dobrych '!L26+'3.Przygotowanie programów '!L16+'4. Zarządzanie siecią'!L29+'5. Pomoc techniczna'!L17+'6.Wsperanie współpracy'!L16+'7. Wymiana wiedzy'!L14</f>
        <v>6357770</v>
      </c>
    </row>
    <row r="7" spans="1:3" ht="21" customHeight="1" thickBot="1">
      <c r="A7" s="13" t="s">
        <v>22</v>
      </c>
      <c r="B7" s="14" t="s">
        <v>28</v>
      </c>
      <c r="C7" s="15">
        <f>'1.Identyfikacja i analiza'!L33+'2. Przeniesienie dobrych '!L30+'3.Przygotowanie programów '!L19+'4. Zarządzanie siecią'!L34+'5. Pomoc techniczna'!L20+'6.Wsperanie współpracy'!L20+'7. Wymiana wiedzy'!L18</f>
        <v>3000000</v>
      </c>
    </row>
    <row r="8" spans="1:3" ht="18.75" thickBot="1">
      <c r="A8" s="16"/>
      <c r="B8" s="17" t="s">
        <v>29</v>
      </c>
      <c r="C8" s="18">
        <f>SUM(C4:C7)</f>
        <v>15082770</v>
      </c>
    </row>
  </sheetData>
  <sheetProtection password="C031"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KIza</dc:creator>
  <cp:keywords/>
  <dc:description/>
  <cp:lastModifiedBy>IzaKiza</cp:lastModifiedBy>
  <cp:lastPrinted>2013-02-18T08:23:05Z</cp:lastPrinted>
  <dcterms:created xsi:type="dcterms:W3CDTF">2011-10-28T08:42:32Z</dcterms:created>
  <dcterms:modified xsi:type="dcterms:W3CDTF">2013-03-05T11:18:45Z</dcterms:modified>
  <cp:category/>
  <cp:version/>
  <cp:contentType/>
  <cp:contentStatus/>
</cp:coreProperties>
</file>