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4880" windowHeight="8010" tabRatio="764" activeTab="3"/>
  </bookViews>
  <sheets>
    <sheet name="1.Identyfikacja i analiza" sheetId="1" r:id="rId1"/>
    <sheet name="2. Przeniesienie dobrych " sheetId="2" r:id="rId2"/>
    <sheet name="3.Przygotowanie programów " sheetId="3" r:id="rId3"/>
    <sheet name="4. Zarządzanie siecią" sheetId="4" r:id="rId4"/>
    <sheet name="5. Pomoc techniczna" sheetId="5" r:id="rId5"/>
    <sheet name="6.Wsperanie współpracy" sheetId="6" r:id="rId6"/>
    <sheet name="7. Wymiana wiedzy" sheetId="7" r:id="rId7"/>
    <sheet name="Budżet Planu 2014-2015" sheetId="8" r:id="rId8"/>
  </sheets>
  <definedNames>
    <definedName name="_xlnm.Print_Area" localSheetId="1">'2. Przeniesienie dobrych '!$A$1:$J$183</definedName>
    <definedName name="_xlnm.Print_Area" localSheetId="2">'3.Przygotowanie programów '!$A$1:$J$139</definedName>
    <definedName name="_xlnm.Print_Area" localSheetId="3">'4. Zarządzanie siecią'!$A$1:$J$151</definedName>
    <definedName name="_xlnm.Print_Area" localSheetId="4">'5. Pomoc techniczna'!$A$1:$J$133</definedName>
    <definedName name="_xlnm.Print_Area" localSheetId="5">'6.Wsperanie współpracy'!$A$1:$J$140</definedName>
    <definedName name="_xlnm.Print_Area" localSheetId="6">'7. Wymiana wiedzy'!$A$1:$J$131</definedName>
  </definedNames>
  <calcPr fullCalcOnLoad="1"/>
</workbook>
</file>

<file path=xl/sharedStrings.xml><?xml version="1.0" encoding="utf-8"?>
<sst xmlns="http://schemas.openxmlformats.org/spreadsheetml/2006/main" count="2576" uniqueCount="508">
  <si>
    <t>Lp.</t>
  </si>
  <si>
    <t>Dodatkowe informacje</t>
  </si>
  <si>
    <t>Ramowy harmonogram</t>
  </si>
  <si>
    <t>Indykatywny budżet (PLN)</t>
  </si>
  <si>
    <t>I</t>
  </si>
  <si>
    <t>II</t>
  </si>
  <si>
    <t>III</t>
  </si>
  <si>
    <t>IV</t>
  </si>
  <si>
    <t>SEKRETARIAT CENTRALNY KRAJOWEJ SIECI OBSZARÓW WIEJSKICH</t>
  </si>
  <si>
    <t xml:space="preserve">  Działania szczegółowe zaplanowane do realizacji w ramach Planu działania KSOW na lata 2014-2015</t>
  </si>
  <si>
    <t>1.</t>
  </si>
  <si>
    <t>2.</t>
  </si>
  <si>
    <t>3.</t>
  </si>
  <si>
    <t>4.</t>
  </si>
  <si>
    <t>5.</t>
  </si>
  <si>
    <t>6.</t>
  </si>
  <si>
    <t>7.</t>
  </si>
  <si>
    <t>8.</t>
  </si>
  <si>
    <t>9.</t>
  </si>
  <si>
    <t>10.</t>
  </si>
  <si>
    <t>11.</t>
  </si>
  <si>
    <t>12.</t>
  </si>
  <si>
    <t>13.</t>
  </si>
  <si>
    <t>14.</t>
  </si>
  <si>
    <t>15.</t>
  </si>
  <si>
    <t>16.</t>
  </si>
  <si>
    <t>17.</t>
  </si>
  <si>
    <t>RAZEM:</t>
  </si>
  <si>
    <t>1.  Identyfikacja i analiza możliwych do przeniesienia dobrych praktyk w zakresie rozwoju obszarów wiejskich oraz 
przekazanie informacji na ich temat</t>
  </si>
  <si>
    <t>Zadanie</t>
  </si>
  <si>
    <t>2.  Przeniesienie dobrych praktyk, projektów innowacyjnych oraz organizacja wymiany doświadczeń i know-how</t>
  </si>
  <si>
    <t>3.     Przygotowanie programów szkoleniowych dla lokalnych grup działania w procesie tworzenia, w tym wymiana doświadczeń między lokalnymi grupami działania</t>
  </si>
  <si>
    <t>4.          Zarządzanie siecią</t>
  </si>
  <si>
    <t>5. Pomoc techniczna dla współpracy międzyterytorialnej i transnarodowej</t>
  </si>
  <si>
    <t>6.         Wspieranie współpracy międzyinstytucjonalnej, w tym międzynarodowej</t>
  </si>
  <si>
    <t>7.     Wymiana wiedzy oraz ocena polityki w zakresie rozwoju obszarów wiejskich</t>
  </si>
  <si>
    <t>Organizacja konkursów, olimpiad w celu wyłonienia najlepszych zrealizowanych inicjatyw, działań i projektów na obszarach wiejskich.</t>
  </si>
  <si>
    <t xml:space="preserve">Organizacja krajowych i międzynarodowych konferencji, seminariów, warsztatów i spotkań poświęconych identyfikacji i analizie możliwych do przeniesienia dobrych praktyk w zakresie rozwojui obszarów wiejskich. </t>
  </si>
  <si>
    <t>Organizacja konferencji, seminariów, szkoleń, warsztatów związanych z przeniesieniem dobrych praktyk w zakresie rozwoju obszarów wiejskich.</t>
  </si>
  <si>
    <t>Współorganizacja i udział w targach oraz innych przedsięwzięciach z zakresu rolnictwa i rozwoju obszarów wiejskich.</t>
  </si>
  <si>
    <t>Organizacja wizyt studyjnych mających na celu wymianę doświadczeń.</t>
  </si>
  <si>
    <t>Publikacje, poradniki, broszury, foldery, artykuły prasowe etc. na temat dobrych praktyk w zakresie rozwoju obszarów wiejskich.</t>
  </si>
  <si>
    <t>Wsparcie realizacji zadań strony polskiej w ramach projektu flagowego Zrównoważony rozwój obszarów wiejskich Strategii UE dla regionu Morza Bałtyckiego".</t>
  </si>
  <si>
    <t xml:space="preserve">Organizacja targów, działania informacyjno-promocyjne oraz udział w wydarzeniach targowo-wystawienniczych 
o tematyce związanej z  rozwojem obszarów wiejskich 
w kraju i zagranicą. </t>
  </si>
  <si>
    <t xml:space="preserve">Materiały i działania informacyjno promocyjne </t>
  </si>
  <si>
    <t>Organizacja szkoleń, seminariów, badań, warsztatów, konkursów i publikacji na rzecz Lokalnych Grup Działania.</t>
  </si>
  <si>
    <t>Badania, analizy i publikacje na rzecz Lokalnych Grup Działania.</t>
  </si>
  <si>
    <t xml:space="preserve">Współpraca międzyinstytucjonalna, międzynarodowa w zakresie polityki rozwoju obszarów wiejskich </t>
  </si>
  <si>
    <t xml:space="preserve">
</t>
  </si>
  <si>
    <r>
      <t xml:space="preserve">Organizacja szkoleń, warsztatów </t>
    </r>
    <r>
      <rPr>
        <sz val="11"/>
        <color indexed="8"/>
        <rFont val="Times New Roman"/>
        <family val="1"/>
      </rPr>
      <t>na temat dobrych praktyk, projektów innowacyjnych w zakresie rozwoju obszarów wiejskich.</t>
    </r>
  </si>
  <si>
    <t>SEKRETARIAT REGIONALNY WOJEWÓDZTWA DOLNOŚLĄSKIEGO</t>
  </si>
  <si>
    <t>Konkursy.</t>
  </si>
  <si>
    <t>Wojewódzka konferencja „Rozwój sieci zagród edukacyjnych”.</t>
  </si>
  <si>
    <t xml:space="preserve">1 rocznie;
we współpracy z DODR. </t>
  </si>
  <si>
    <t>Konferencja dla Grup Producentów Rolnych Dolnego Śląska.</t>
  </si>
  <si>
    <t xml:space="preserve">1
We współpracy z DODR i Uniwersytetem Przyrodniczym we Wrocławiu. </t>
  </si>
  <si>
    <t xml:space="preserve">Audycje telewizyjne i radiowe o zasięgu regionalnym. </t>
  </si>
  <si>
    <t>Biuletyn Krajowej Sieci Obszarów Wiejskich w Województwie Dolnośląskim.</t>
  </si>
  <si>
    <t xml:space="preserve">min. 2 w roku 2014 i 1 w roku 2015.
We współpracy z DODR.
</t>
  </si>
  <si>
    <t>2 razy aktualizacja w roku 2014 i 2015.
We współpracy z DODR.</t>
  </si>
  <si>
    <t>Finansowanie Dolnośląskiej Sieci Partnerstw LGD.</t>
  </si>
  <si>
    <t>W zależności od liczby potrzeb zgłoszonych przez Dolnośląską Sieć Partnerstw LGD oraz dostępności środków.
Projekt sieciujący KSOW. Zakres finansowania w ramach KSOW, m.in.: 
• współfinansowanie spotkań grup tematycznych w zakresie wdrażania LEADER, produktów lokalnych, odnowy wsi, ochrony krajobrazu i dziedzictwa wiejskiego w sytuacji ich utworzenia. Wskaźnik: w miarę zgłaszanych potrzeb.
• współfinansowanie wyjazdów krajowych i zagranicznych dla przedstawicieli Dolnośląskiej Sieci Partnerstw LGD celem udziału w konferencjach, seminariach poświęconych podjęciu LEADER i przyszłości działań PROW i WPR 2014 – 2020, służących nawiązaniu współpracy i wymiany doświadczeń z LGD z UE - w miarę zgłaszanych potrzeb;
• spotkania wymiany doświadczeń dla LGD jako przenoszenie dobrych praktyk i organizacja wymiany doświadczeń oraz know – how z udziałem ekspertów. Łącznie: min 2 w roku 2014, max. 1 w roku 2015.</t>
  </si>
  <si>
    <t>1 w roku 2014.
1 w roku 2015.
We współpracy z DODR we Wrocławiu.</t>
  </si>
  <si>
    <t>1
We współpracy z DODR we Wrocławiu 
i CDR O/Kraków.</t>
  </si>
  <si>
    <t>4 w roku 2014.
We współpracy z DODR we Wrocławiu 
i CDR O/Kraków.</t>
  </si>
  <si>
    <t>Seminarium wojewódzkie „Budowa sieciowego produktu turystki wiejskiej”.</t>
  </si>
  <si>
    <t xml:space="preserve">1 raz 2015.
We współpracy z DODR we Wrocławiu, LGD oraz stowarzyszeń turystycznych. 
</t>
  </si>
  <si>
    <t xml:space="preserve">Wsparcie dla rozwoju współpracy międzyterytorialnej i transnarodowej, w tym w zakresie poszukiwania partenrów do współpracy oraz koszty organizowanych wizyt krajowych i zagranicznych.
</t>
  </si>
  <si>
    <t>Składka członkowska w Europejskim Stowarzyszeniu Rozwoju Obszarów Wiejskich i Odnowy Wsi ARGE, udział województwa dolnośląskiego w Konkursie o Europejską Nagrodę Odnowy Wsi 2014 wraz z udziałem w uroczystości podsumowującej konkurs.</t>
  </si>
  <si>
    <t>1 składka rocznie.
Konkurs o Europejską Nagrodę Odnowy Wsi 2014 organizowany w cyklu dwuletnim jest przez Europejskie Stowarzyszenie Rozwoju Obszarów Wiejskich i Odnowy Wsi ARGE.</t>
  </si>
  <si>
    <t xml:space="preserve">1 składka rocznie, liczba logo uzależniona od liczby dolnośląskich członków ESRDK.
</t>
  </si>
  <si>
    <t>Krajowe i zagraniczne wizyty i wyjazdy studyjne producentów produktu tradycyjnego i regionalnego, świadczących usługi agroturystyczne i rolników, grup producentów rolnych oraz ngo’s celem wymiany doświadczeń i informacji.</t>
  </si>
  <si>
    <t xml:space="preserve">Organizacja i udział w regionalnych prezentacjach i wydarzeniach targowo - wystawienniczych w kraju i zagranicą o tematyce szeroko pojętego rolnictwa, obszarów wiejskich, dziedzictwa kulinarnego, przemysłu spożywczego, tradycyjnych produktów regionalnych i lokalnych. </t>
  </si>
  <si>
    <t xml:space="preserve">Współpraca ze szkołami wyższymi i instytutami naukowo badawczymi- poprzez min. : 
1) Organizację konferencji nt. „Szkoła wiejska jako centrum aktywizacji mieszkańców obszarów wiejskich", 
2) Organizację olimpiady wiedzy rolniczej,
3) Organizację seminarium prezentującego zmiany poziomu życia na obszarach wiejskich regionu Dolnego Śląska. 
</t>
  </si>
  <si>
    <t>Wspieranie dziedzictwa kulturowego wsi poprzez współrealizację projektu „muzea domowe”.</t>
  </si>
  <si>
    <t>Organizacja warsztatów/seminarium/wyjazdu studyjnego dla członków Polskiej Sieci Rozwoju i Odnowy Wsi w ramach projektu „Sieć najciekawszych wsi”</t>
  </si>
  <si>
    <t>Min. 1 rocznie.
We współpracy z Polską Siecią Rozwoju i Odnowy Wsi.</t>
  </si>
  <si>
    <t xml:space="preserve">Badania, analizy i ekspertyzy dotyczące wdrażania polityki  rozwoju obszarów wiejskich.
</t>
  </si>
  <si>
    <t>Publikacja o tradycji i kulturze Dolnego Śląska.</t>
  </si>
  <si>
    <t>1
We współpracy z Muzeum Etnograficznym.</t>
  </si>
  <si>
    <t>Nazwa sekretariatu KSOW</t>
  </si>
  <si>
    <t>Budżet (PLN)</t>
  </si>
  <si>
    <t>Sekretariat Centralny</t>
  </si>
  <si>
    <t>Sekretariat Regionalny województwa dolnośląskiego</t>
  </si>
  <si>
    <t>Sekretariat Regionalny województwa kujawsko-pomorskiego</t>
  </si>
  <si>
    <t>Sekretariat Regionalny województwa lubelskiego</t>
  </si>
  <si>
    <t>Sekretariat Regionalny województwa lubuskiego</t>
  </si>
  <si>
    <t>Sekretariat Regionalny województwa łódzkiego</t>
  </si>
  <si>
    <t>Sekretariat Regionalny województwa małopolskiego</t>
  </si>
  <si>
    <t>Sekretariat Regionalny województwa mazowieckiego</t>
  </si>
  <si>
    <t>Sekretariat Regionalny województwa opolskiego</t>
  </si>
  <si>
    <t>Sekretariat Regionalny województwa podkarpackiego</t>
  </si>
  <si>
    <t>Sekretariat Regionalny województwa podlaskiego</t>
  </si>
  <si>
    <t>Sekretariat Regionalny województwa pomorskiego</t>
  </si>
  <si>
    <t>Sekretariat Regionalny województwa śląskiego</t>
  </si>
  <si>
    <t>Sekretariat Regionalny województwa świętokrzyskiego</t>
  </si>
  <si>
    <t>Sekretariat Regionalny województwa warmińsko-mazurskiego</t>
  </si>
  <si>
    <t>Sekretariat Regionalny województwa wielkopolskiego</t>
  </si>
  <si>
    <t>Sekretariat Regionalny województwa zachodniopomorskiego</t>
  </si>
  <si>
    <t>Budżet na realizację Planu działania KSOW na lata 2014-2015 dla poszczególnych sekretariatów KSOW</t>
  </si>
  <si>
    <t>SEKRETARIAT REGIONALNY WOJEWÓDZTWA KUJAWSKO-POMORSKIEGO</t>
  </si>
  <si>
    <t>Przedsięwzięcia informacyjne i promujące ekologizację obszarów wiejskich, inwestycje na tych obszarach, agroturystykę, produkty regionalne i tradycyjne, lokalne zwyczaje i dziedzictwo kulturowe wsi oraz wymiana wiedzy w tym zakresie, a także  organizacja prezentacji regionu i udział  w krajowych i zagranicznych targach, wystawach  i innych imprezach związanych z sektorem rolno-spożywczym, tudzież organizacja konkursów, imprez, pokazów i wystaw w województwie.</t>
  </si>
  <si>
    <t xml:space="preserve">1. Organizacja przedsięwzięć. 
2. Przygotowanie i wydanie materiałów okolicznościowych i informacyjnych.
3. Popularyzacja konkursów i promocja zwycięzców. 
4. Aktualizacja baz danych. 
5. Popularyzacja najlepszych projektów.
</t>
  </si>
  <si>
    <t>Organizacja przedsięwzięć  z prezentacją  przykładów dobrych praktyk, w tym uwzględniających rozwój zrównoważony obszarów wiejskich, organizacja i udział 
w imprezach krajowych i zagranicznych promujących dziedzictwo kulinarne oraz ludową tradycję kulturową kujawsko-pomorskiej wsi, a także wdrażanie systemu nadawania marki związanej z produktem tradycyjnym oraz promocja marki i certyfikowanych produktów.</t>
  </si>
  <si>
    <t>Aktualizacja baz danych, obsługa merytoryczna regionalnego portalu internetowego KSOW, organizacja spotkań, seminariów,  konferencji,  i innych imprez służących wzmocnieniu powiązań KSOW, konsultacje,  obsługa grupy roboczej, a także organizacja przedsięwzięć informacyjnych i promujących KSOW oraz realizowany "Plan Działania”.</t>
  </si>
  <si>
    <t>Konferencje, seminaria  oraz wizyty studyjne na temat  aspektów rozwoju obszarów wiejskich w kraju oraz w regionach UE.</t>
  </si>
  <si>
    <t xml:space="preserve">1. Organizacja przedsięwzięć.                                                                           
2. Zapewnienie udziału ekspertów.                                          
3. Przekazanie nabytych umiejętności podczas organizowanych spotkań, szkoleń i konferencji.
</t>
  </si>
  <si>
    <t xml:space="preserve">Współpraca z placówkami edukacyjnymi, administracją rządową oraz organizacjami z Kujawsko-Pomorskiego 
w zakresie prac nad problematyką rozwoju obszarów wiejskich oraz aktywizacja organizacji pozarządowych działających na rzecz rozwoju obszarów wiejskich Kujaw i Pomorza.
</t>
  </si>
  <si>
    <t>Działania krajowe i regionalne na temat efektywności wdrażania polityki rozwoju obszarów wiejskich w latach 2007-2013 oraz założeń do PROW 2014-2020.</t>
  </si>
  <si>
    <t>SEKRETARIAT REGIONALNY WOJEWÓDZTWA LUBELSKIEGO</t>
  </si>
  <si>
    <t>1.1</t>
  </si>
  <si>
    <t>Konkursy i olimpiada.</t>
  </si>
  <si>
    <t xml:space="preserve">Przeprowadzenie konkursu na etapie regionalnym: 1 konkurs, 
1 konferencja, nagrody dla zdobywców I, II i III miejsca.
SC KSOW:
I – etap regionalny,
II – etap centralny.
</t>
  </si>
  <si>
    <t>Konkurs „Przyjazna Wieś” na najlepszy projekt zrealizowany na terenach wiejskich w zakresie infrastruktury przy wsparciu środków unijnych.</t>
  </si>
  <si>
    <t>Konkursy w ramach organizowanych lub współorganizowanych przez SR wystaw, targów lub festynów w zależności od potrzeb.</t>
  </si>
  <si>
    <t xml:space="preserve">Przeprowadzenie konkursów - nagrody dla zdobywców               
I, II i III miejsca i wyróżnienia zgodnie z regulaminem. 
</t>
  </si>
  <si>
    <t>Olimpiada związana z rozwojem obszarów wiejskich.</t>
  </si>
  <si>
    <t>Targi.</t>
  </si>
  <si>
    <t>1.2</t>
  </si>
  <si>
    <t>Szkolenia, konferencje i wystawy.</t>
  </si>
  <si>
    <t>2.1</t>
  </si>
  <si>
    <t>Szkolenia mające na celu wymianę doświadczeń i dobrych praktyk w zakresie jakości żywności połączone z ekofestynem.</t>
  </si>
  <si>
    <t xml:space="preserve">Teoretyczne szkolenie dla ok. 80 osób każde połączone z ekofestynem na otwartym terenie dla ok. 800 osób jednorazowo. </t>
  </si>
  <si>
    <t xml:space="preserve">Organizacja , wystaw, festynów promujących: zachowanie dziedzictwa kulturowego wsi – kultury, historii.
</t>
  </si>
  <si>
    <t>Propagowanie rękodzieła, promocja  potraw regionalnych i tradycyjnych, produkty ekologiczne.</t>
  </si>
  <si>
    <t>Szkolenia dla liderów działających na rzecz rozwoju obszarów wiejskich</t>
  </si>
  <si>
    <t>Szkolenia dotyczące wsparcia procesów rozwoju obszarów wiejskich.</t>
  </si>
  <si>
    <t>SEKRETARIAT REGIONALNY WOJEWÓDZTWA LUBUSKIEGO</t>
  </si>
  <si>
    <t>Szkolenia LGD.</t>
  </si>
  <si>
    <t>3.1</t>
  </si>
  <si>
    <t>Szkolenia, spotkania koordynacyjne.</t>
  </si>
  <si>
    <t>4.1</t>
  </si>
  <si>
    <t>4.2</t>
  </si>
  <si>
    <t>4.3</t>
  </si>
  <si>
    <t>Informacja o działalności KSOW.</t>
  </si>
  <si>
    <t>Tablice promocyjne.</t>
  </si>
  <si>
    <t>Materiały promocyjne KSOW.</t>
  </si>
  <si>
    <t>Przygotowanie opracowania promującego produkty regionalne i tradycyjne.</t>
  </si>
  <si>
    <t>Opracowanie i wykonanie elementów wizualizacji produktów w postaci tablic 
o produktach regionalnych i tradycyjnych związanych z danym regionem – realizacja w terenie.</t>
  </si>
  <si>
    <t xml:space="preserve">Kalendarze: kieszonkowe, książkowe, trójdzielne 
</t>
  </si>
  <si>
    <t>Wyjazdy studyjno- szkoleniowe krajowe i zagraniczne.</t>
  </si>
  <si>
    <t>W zakresie funkcjonowania Lokalnych Grup Działania, organizacji działających na rzecz rozwoju obszarów wiejskich oraz przedsięwzięć związanych z organizowaniem się producentów, przetwórstwa, promocji i marketingu w tym produktów regionalnych, tradycyjnych, rolnictwa ekologicznego, agroturystyki i turystyki wiejskiej.</t>
  </si>
  <si>
    <t>Grupy Producentów, LGD, SR KSOW, UM, inni partnerzy KSOW, 30 osób w jednym wyjeździe.</t>
  </si>
  <si>
    <t>5.1</t>
  </si>
  <si>
    <t>Przeprowadzenie badań odmianowych roślin uprawnych na terenie województwa lubelskiego.</t>
  </si>
  <si>
    <t>Przeprowadzenie w 2014 r. badań na wybranych roślinach uprawnych. Publikacja i kolportaż wyników badań odmianowych realizowanych na terenie woj. lubelskiego.</t>
  </si>
  <si>
    <t>Współpraca z partnerami: organizacja tematycznych konferencji dotyczących obszarów wiejskich.</t>
  </si>
  <si>
    <t>Współpraca nauki z praktyką otwarte konferencje związane z wymianą wiedzy oraz oceną polityki w zakresie rozwoju obszarów wiejskich.</t>
  </si>
  <si>
    <t xml:space="preserve">Konkursy. </t>
  </si>
  <si>
    <t xml:space="preserve">Wydawnictwa na temat dobrych praktyk 
i innowacyjnych projektów realizowanych na obszarach wiejskich. </t>
  </si>
  <si>
    <t>Działania mające na celu promocję produktów regionalnych, lokalnych i tradycyjnych woj. Lubuskiego.</t>
  </si>
  <si>
    <t>Min. 1 rocznie.</t>
  </si>
  <si>
    <t>W zależności od liczby zgłoszeń oraz dostępności środków.</t>
  </si>
  <si>
    <t>Szkolenia, seminaria, konferencje na temat dobrych praktyk.</t>
  </si>
  <si>
    <t>Współorganizacja lub organizacja przedsięwzięć  związanych z rozwojem obszarów  wiejskich oraz promocją informacji i doświadczeń  wśród zainteresowanych  podmiotów Sieci.</t>
  </si>
  <si>
    <t>W zależności od dostępności środków.</t>
  </si>
  <si>
    <t>Zamieszczanie w mediach treści promujących aktywność i zaangażowanie mieszkańców obszarów wiejskich, w tym najciekawsze przykłady podejmowania ich działalności.</t>
  </si>
  <si>
    <t>Min. 2 rocznie.</t>
  </si>
  <si>
    <t>Wzmocnienie i rozwój powiązań partnerów i promocja współpracy partnerów społeczno-gospodarczych przy wykorzystaniu narzędzi internetowych.</t>
  </si>
  <si>
    <t>Szkolenia tematyczne według potrzeb wskazanych przez LGD.</t>
  </si>
  <si>
    <t>1 rocznie.</t>
  </si>
  <si>
    <t>Spotkania wymiana doświadczeń i informacji pomiędzy LGD.</t>
  </si>
  <si>
    <t>Publikacje na temat działalności LGD.</t>
  </si>
  <si>
    <t>Materiały informacyjno – promocyjne na temat SR KSOW.</t>
  </si>
  <si>
    <t>W zależności od dostępności środków</t>
  </si>
  <si>
    <t xml:space="preserve">Udział Województwa Lubuskiego w wydarzeniach targowo – wystawienniczych o tematyce związanej z systemami jakości żywności i turystyki wiejskiej oraz rozwojem obszarów wiejskich w kraju i zagranicą. 
</t>
  </si>
  <si>
    <t>Min. 2 rocznie</t>
  </si>
  <si>
    <t>Wyjazdy studyjne krajowe i zagraniczne, w celu  korzystania z dobrych praktyk związanych z rozwojem obszarów wiejskich, nawiązywanie współpracy z podmiotami krajów UE zaangażowanymi w rozwój obszarów wiejskich.</t>
  </si>
  <si>
    <t>W zależności od liczby zgłoszeń partnerów oraz dostępności środków.</t>
  </si>
  <si>
    <t>Krajowe i regionalne spotkania i seminaria dotyczące rozwoju obszarów wiejskich, 
w szczególności rozwoju przedsiębiorczości oraz wspólnych form działalności gospodarczej 
i rolniczej.</t>
  </si>
  <si>
    <t>SEKRETARIAT REGIONALNY WOJEWÓDZTWA ŁÓDZKIEGO</t>
  </si>
  <si>
    <t>Organizacja konkursów, olimpiad w celu wyłonienia najlepszych zrealizowanych inicjatyw, działań 
i projektów na obszarach wiejskich.</t>
  </si>
  <si>
    <t>Organizacja krajowych i międzynarodowych konferencji, seminariów, warsztatów i spotkań poświęconych identyfikacji i analizie możliwych do przeniesienia dobrych praktyk w zakresie rozwoju obszarów wiejskich.</t>
  </si>
  <si>
    <t>Organizacja szkoleń, warsztatów na temat dobrych praktyk, projektów innowacyjnych w zakresie rozwoju obszarów wiejskich.</t>
  </si>
  <si>
    <t>Współorganizacja i udział w targach, wystawach, pokazach, kiermaszach oraz innych przedsięwzięciach z zakresu rolnictwa i rozwoju obszarów wiejskich.</t>
  </si>
  <si>
    <t>Publikacja katalogów, folderów, broszur, albumów, artykułów, wyników badań, poradników na temat dobrych praktyk 
w zakresie rozwoju obszarów wiejskich.</t>
  </si>
  <si>
    <t>Organizacja szkoleń, wyjazdów studyjnych, warsztatów, spotkań dla Lokalnych Grup Działania.</t>
  </si>
  <si>
    <t>Prowadzenie działań i publikacja materiałów informacyjno-promocyjnych na temat Krajowej Sieci Obszarów Wiejskich.</t>
  </si>
  <si>
    <t>Organizacja wizyt studyjnych mających na celu wymianę doświadczeń i dobrych praktyk w zakresie rozwoju obszarów wiejskich.</t>
  </si>
  <si>
    <t xml:space="preserve">Organizacja spotkań partnerów sieci inicjujących współpracę. </t>
  </si>
  <si>
    <t>Współpraca z instytucjami branżowymi, uczelniami, i podmiotami zaangażowanymi w rozwój obszarów wiejskich w celu wykonania analiz i ekspertyz dotyczących wdrażania polityki rozwoju obszarów wiejskich.</t>
  </si>
  <si>
    <t>SEKRETARIAT REGIONALNY WOJEWÓDZTWA MAŁOPOLSKIEGO</t>
  </si>
  <si>
    <t xml:space="preserve">Wspieranie lokalnej tradycji i promocji produktów regionalnych, tradycyjnych i lokalnych połączonej z promocją agroturystyki i turystyki wiejskiej jako pozarolniczej działalności na obszarach wiejskich, poprzez m.in. uczestnictwo w targach zagranicznych i krajowych, wystawach, imprezach regionalnych, czy krajowych. </t>
  </si>
  <si>
    <t>Finansowanie Małopolskiej Sieci LGD.</t>
  </si>
  <si>
    <t>Konferencje, spotkania, seminaria, warsztaty z zakresu rozwoju obszarów wiejskich, w tym m. in. promocja przedsiębiorczości społecznej na obszarach wiejskich, rozwoju pozarolniczych usług na obszarach wiejskich, tworzenia wspólnych form działalności rolniczej w celu zwiększenia konkurencyjności na rynku.</t>
  </si>
  <si>
    <t>Wydawnictwa dotyczące rozwoju obszarów wiejskich (wydawnictwa tematyczne dot. zagadnień istotnych dla rozwoju małopolskich wsi).</t>
  </si>
  <si>
    <t>Monitoring funkcjonowania KSOW.</t>
  </si>
  <si>
    <t>SEKRETARIAT REGIONALNY WOJEWÓDZTWA MAZOWIECKIEGO</t>
  </si>
  <si>
    <t xml:space="preserve">Konferencje m.in.:
- Mazowiecki Kongres Rozwoju Obszarów Wiejskich.
</t>
  </si>
  <si>
    <t xml:space="preserve">Konkursy m.in.:
- ekologiczny,
- „Przyjazna Wieś”.
</t>
  </si>
  <si>
    <t>Imprezy promocyjne, wystawy, targi m.in.: Międzynarodowe Targi Turystyki Wiejskiej i Agroturystyki AGROTRAVEL</t>
  </si>
  <si>
    <t xml:space="preserve">Realizacja konkursów mających na celu ukazanie najlepszych praktyk, projektów realizowanych na obszarach wiejskich, promocję dziedzictwa kulinarnego i kulturalnego, rolnictwa ekologicznego oraz działań aktywizujących i innowacyjnych. </t>
  </si>
  <si>
    <t>Współfinansowanie oraz udział w lokalnych imprezach, wystawach, targach krajowych i zagranicznych mających na celu propagowanie i organizację m.in. wystaw okolicznościowych, degustację potraw tradycyjnych, regionalnej kultury i historii, warsztatów etnograficznych, rozpowszechnianie wiedzy i wymianę doświadczeń.</t>
  </si>
  <si>
    <t>Działania informacyjno –promocyjne dla przedstawicieli Lokalnych Grup Działania.</t>
  </si>
  <si>
    <t xml:space="preserve">Przeprowadzenie działań informacyjno –promocyjnych (szkolenia, warsztaty, konkursy publikacje tematyczne, itp.)  mające na celu zwiększenie efektywności zadań realizowanych przez Lokalne Grupy Działania w tym aktywizacja społeczności wiejskiej.
</t>
  </si>
  <si>
    <t>Identyfikacja partnerów zagranicznych dla LGD.</t>
  </si>
  <si>
    <t>Pozyskiwanie informacji i umieszczanie ofert współpracy na stronie internetowej KSOW, aktualizacja danych.</t>
  </si>
  <si>
    <t>Promocja w mediach.</t>
  </si>
  <si>
    <t>Audycje na temat rozwoju obszarów wiejskich na Mazowszu (TV, radio, prasa, internet).</t>
  </si>
  <si>
    <t>Elementy systemu wizualizacji KSOW.</t>
  </si>
  <si>
    <t xml:space="preserve">Projekt graficzny, wykonanie i dostarczenie materiałów informacyjnych i promocyjnych  nt. KSOW. </t>
  </si>
  <si>
    <t>Wizyty studyjne.</t>
  </si>
  <si>
    <t>Cykl wizyt krajowych i zagranicznych w związku z wymianą doświadczeń i dobrych praktyk.</t>
  </si>
  <si>
    <t>Bazy danych Partnerów Sieci.</t>
  </si>
  <si>
    <t>Aktualizacja baz danych Partnerów Sieci, pozyskiwanie nowych partnerów (promowanie KSOW, na spotkaniach, szkoleniach, konferencjach, publikacjach).</t>
  </si>
  <si>
    <t>Konkurs na najlepszą pracę magisterską z zakresu rozwoju obszarów wiejskich i publikacja zwycięskiej pracy.</t>
  </si>
  <si>
    <t xml:space="preserve">Badania i analizy. </t>
  </si>
  <si>
    <t xml:space="preserve">Badania naukowe i analizy obejmujące wpływ środków UE na rozwój obszarów wiejskich, projektów wchodzących w zakres wybranych  lokalnych strategii rozwoju oraz potrzeby i kierunki rozwoju obszarów wiejskich w województwie mazowieckim, w tym analizy zasobów cennych przyrodniczo oraz publikacja uzyskanych wyników. </t>
  </si>
  <si>
    <t>Strona internetowa.</t>
  </si>
  <si>
    <t>Redagowanie podstrony internetowej Sekretariatu Regionalnego KSOW.</t>
  </si>
  <si>
    <t>SEKRETARIAT REGIONALNY WOJEWÓDZTWA OPOLSKIEGO</t>
  </si>
  <si>
    <t>SEKRETARIAT REGIONALNY WOJEWÓDZTWA PODKARPACKIEGO</t>
  </si>
  <si>
    <t>Organizacja przedsięwzięć w celu wyłonienia najlepszych zrealizowanych inicjatyw, działań i projektów z zakresu rolnictwa i obszarów wiejskich oraz działania służące promocji regionalnego dziedzictwa kulinarnego i podkarpackiej żywności wysokiej jakości.</t>
  </si>
  <si>
    <t>np. konkursy, jarmarki, prezentacje, festyny, wystawy, wyjazdy studyjne.</t>
  </si>
  <si>
    <t>Działania wspierające tworzenie nowych miejsc pracy i rozwoju przedsiębiorczości na obszarach wiejskich z uwzględnieniem produktu regionalnego i lokalnego oraz agroturystyki i turystyki wiejskiej.</t>
  </si>
  <si>
    <t>np. konferencje, seminaria, szkolenia.</t>
  </si>
  <si>
    <t>Szkolenia ,konferencje i seminaria podnoszące wiedzę w obszarze identyfikowania i wdrażania projektów innowacyjnych</t>
  </si>
  <si>
    <t xml:space="preserve">Szkolenia, konferencje i konkursy związane z funkcjonowaniem LGD. </t>
  </si>
  <si>
    <t>wg zapotrzebowania LGD: np. targi, wydarzenia lokalne związane z historia i tradycją, konkursy.</t>
  </si>
  <si>
    <t>Informacja o działalności KSOW oraz przygotowanie, wykonanie i dystrybucja materiałów promocyjnych KSOW.</t>
  </si>
  <si>
    <t>Materiały na potrzeby konferencji, spotkań, szkoleń oraz dla partnerów KSOW.</t>
  </si>
  <si>
    <t>np. organizacja wyjazdów, wizyt studyjnych, konferencji, targów.</t>
  </si>
  <si>
    <t>Realizacja projektów służących wzmocnieniu działań partnerów sieci na rzecz rozwoju obszarów wiejskich.</t>
  </si>
  <si>
    <t>np. organizacja szkoleń, konferencji, wyjazdów studyjnych, publikacji dotyczących projektów w zakresie rozwoju obszarów wiejskich.</t>
  </si>
  <si>
    <t>Publikacje i opracowania dotyczące rozwoju rolnictwa i obszarów wiejskich w województwie podkarpackim, w tym również w aspekcie podnoszenia wiedzy i kwalifikacji mieszkańców obszarów wiejskich oraz tworzenie nowych miejsc pracy i rozwoju przedsiębiorczości.</t>
  </si>
  <si>
    <t>SEKRETARIAT REGIONALNY WOJEWÓDZTWA PODLASKIEGO</t>
  </si>
  <si>
    <t>Organizacja konkursów sprzyjających aktywizacji obszarów wiejskich.</t>
  </si>
  <si>
    <t>Realizacja modelowych rozwiązań związanych 
z wprowadzaniem do obrotu produktów lokalnych oraz ich opodatkowaniem, pakowaniem, dystrybucją itp.</t>
  </si>
  <si>
    <t>Wsparcie kompetencji kobiet wiejskich i młodzieży oraz wzmacnianie więzi międzypokoleniowych na obszarach wiejskich.</t>
  </si>
  <si>
    <t>Organizacja pokazów, prezentacji oraz targów promujących obszary wiejskie, 
w tym udział w przedsięwzięciach realizowanych przez podmioty zewnętrzne.</t>
  </si>
  <si>
    <t>Tworzenie warunków do rozwoju krótkich łańcuchów dostaw produktów rolnych i środków spożywczych, w tym realizacja szkoleń na rzecz podnoszenia jakości produktów lokalnych, wprowadzanie produktów do krajowych i europejskich systemów jakości żywności oraz skutecznych form wprowadzania produktów lokalnych do obrotu.</t>
  </si>
  <si>
    <t>Realizacja działań sprzyjających rozwojowi rolnictwa ekologicznego.</t>
  </si>
  <si>
    <t>Organizacja wystaw zwierząt i prezentacji rolniczych sprzyjających rozwojowi przedsiębiorczości wśród rolników oraz zwiększeniu konkurencyjności polskiego rolnictwa.</t>
  </si>
  <si>
    <t>Forum LGD: wsparcie aktywności, podnoszenie kompetencji i sieciowanie współpracy lokalnych grup działania.</t>
  </si>
  <si>
    <t>Promocja własna Krajowej Sieci Obszarów Wiejskich oraz upowszechnianie rezultatów realizowanych przedsięwzięć.</t>
  </si>
  <si>
    <t>Wsparcie funkcjonowania Wojewódzkiej grupy opiniodawczo-doradczej ds. Krajowej Sieci Obszarów Wiejskich.</t>
  </si>
  <si>
    <t>Tworzenie warunków do rozwoju współpracy międzyterytorialnej i transnarodowej, w tym koszty organizowanych wizyt krajowych i zagranicznych.</t>
  </si>
  <si>
    <t>Wsparcie działań na rzecz ochrony i promocji dziedzictwa kulturowego wsi.</t>
  </si>
  <si>
    <t>Organizacja konferencji, seminariów i warsztatów tematycznych związanych z priorytetami KSOW.</t>
  </si>
  <si>
    <t>Wsparcie działań na rzecz rozwoju turystyki wiejskiej i produktów wysokiej jakości, w tym rozwój baz danych.</t>
  </si>
  <si>
    <t>Wsparcie działań związanych z rozwojem kompetencji grup producenckich.</t>
  </si>
  <si>
    <t>Realizacja działań związanych z wymianą wiedzy oraz oceną polityki w zakresie rozwoju obszarów wiejskich.</t>
  </si>
  <si>
    <t>SEKRETARIAT REGIONALNY WOJEWÓDZTWA POMORSKIEGO</t>
  </si>
  <si>
    <t>18.</t>
  </si>
  <si>
    <t>19.</t>
  </si>
  <si>
    <t>20.</t>
  </si>
  <si>
    <t xml:space="preserve">Sympozjum Wsi Pomorskiej poświęcone problemom związanym z tworzeniem i rozwojem pozarolniczych branż wytwórczych i usługowych, a także wykorzystaniem potencjału przyrodniczego i produkcyjnego związanego z rolnictwem w perspektywie rozwoju usług i miejsc pracy na obszarach wiejskich województwa pomorskiego. </t>
  </si>
  <si>
    <t>Finasowanie stoiska KSOW.</t>
  </si>
  <si>
    <t xml:space="preserve">Informatory / foldery / broszury / publikacje. </t>
  </si>
  <si>
    <t>Organizacja Jarmarku LGD, w tym działania promocyjne związane 
z pokazaniem osiągnięć LGD.</t>
  </si>
  <si>
    <t>Kampania promocyjna dotycząca podejścia LEADER w województwie pomorskim.</t>
  </si>
  <si>
    <t>Organizacja konferencji podsumowującej działaność LGD.</t>
  </si>
  <si>
    <t>Organizacja wizyty oraz rewizyty na terenie województwa pomorskiego dla LGD z regionów partnerskich.</t>
  </si>
  <si>
    <t>Wyjazd studyjny do Francji.</t>
  </si>
  <si>
    <t>Wyjazd studyjno-szkoleniowy „Dobre praktyki współpracy na rzecz wiejskiego produktu turystycznego na przykładzie województwa małopolskiego” .</t>
  </si>
  <si>
    <t>Kaszubki na Śląsku - wyjazd studyjny do województwa dolnośląkskigo w celu wymiany doświadczeń.</t>
  </si>
  <si>
    <t>Wyjazd studyjny do Włoch  (wymiana doświadczeń  
i dobrych praktyk w zakresie rozwoju przedsiębiorczości na obszarach wiejskich -  agroturystyka, zagrody edukacyjne, żywność wysokiej jakości).</t>
  </si>
  <si>
    <t>SEKRETARIAT REGIONALNY WOJEWÓDZTWA ŚLĄSKIEGO</t>
  </si>
  <si>
    <t>Aktualizacja bazy danych partnerów działających na obszarach wiejskich.</t>
  </si>
  <si>
    <t>Organizacja i współorganizacja konkursów mających na celu identyfikację najlepszych praktyk oraz promocję rolnictwa i obszarów wiejskich.</t>
  </si>
  <si>
    <t xml:space="preserve">Organizacja szeregu konferencji poświęconych wymianie doświadczeń oraz ukazaniu dobrych praktyk w zakresie związanym z rozwojem obszarów wiejskich. </t>
  </si>
  <si>
    <t>Promowanie najlepszych praktyk oraz przekazywanie wiedzy w zakresie rozwoju obszarów wiejskich poprzez różne kanały komunikacyjne.</t>
  </si>
  <si>
    <t xml:space="preserve">Współorganizacja i organizacja targów i innych przedsięwzięć promujących rozwój obszarów wiejskich. </t>
  </si>
  <si>
    <t>Wsparcie imprez lokalnych i regionalnych.</t>
  </si>
  <si>
    <t>Dofinansowanie i współorganizacja przedsięwzięć realizowanych przez partnerów KSOW dot. przedsiębiorczości,  agroturystyki i turystyki wiejskiej, żywności ekologicznej, lokalnej tradycji, rolnictwa, rozwoju obszarów wiejskich, funduszy europejskich, LGD, i inne.</t>
  </si>
  <si>
    <t>Organizacja szkoleń, warsztatów 
w zakresie rozwoju obszarów wiejskich.</t>
  </si>
  <si>
    <t>Organizacja szkoleń, warsztatów o tematyce związanej z: przedsiębiorczością, agroturystyką i turystyką, OZE, rolnictwem, produktami tradycyjnych i regionalnymi, WPR, i inne.</t>
  </si>
  <si>
    <t>Akademickie forum rozwoju obszarów wiejskich.</t>
  </si>
  <si>
    <t>Organizacja spotkań młodzieży wiejskiej.</t>
  </si>
  <si>
    <t>Identyfikacja potencjalnych partnerów KSOW.</t>
  </si>
  <si>
    <t>Organizacja konkursów przez SR KSOW oraz wsparcie konkursów realizowanych przez partnerów KSOW (m.in. zakup nagród, pucharów, kampanie informacyjne, koszty organizacyjne, działania promujące i podsumowujące  konkursy, itp.).</t>
  </si>
  <si>
    <t>Opracowanie i wydanie broszur/folderów/ informatorów / publikacji/ produkcja; emisja programów telewizyjnych i radiowych, strona internetowa, telefonia komórkowa, itp.</t>
  </si>
  <si>
    <t>Współorganizacja działań informacyjnych i promocyjnych w tym m.in. targi, wystawy, kiermasze, itp. dotyczących przedsiębiorczości, agroturystyki i turystyki wiejskiej, produktu lokalnego i regionalnego, LGD, i inne.</t>
  </si>
  <si>
    <t>Organizacja szkoleń dla LGD.</t>
  </si>
  <si>
    <t>Wsparcie współpracy LGD w ramach nieformalnej Sieci LGD Silesian Leader Network.</t>
  </si>
  <si>
    <t>Wyjazdy studyjnego.</t>
  </si>
  <si>
    <t>Promocja działalności LGD poprzez audycje telewizyjne i broszury.</t>
  </si>
  <si>
    <t>Szkolenia dla LGD według opracowanego programu 
i zapotrzebowania.</t>
  </si>
  <si>
    <t>Partycypowanie w kosztach związanych  
z przedsięwzięciami realizowanymi przez  Sieć.</t>
  </si>
  <si>
    <t>Organizacja wyjazdów studyjnych krajowych lub/i zagranicznych.</t>
  </si>
  <si>
    <t xml:space="preserve">Opracowanie, skład, druk dwujęzycznej publikacji ukazującej dobre praktyki w ramach podejścia Leader  / medialna promocja podejścia Leader. </t>
  </si>
  <si>
    <t>Organizacja warsztatów, spotkań dla partnerów sieci celem ich aktywizacji we wdrażaniu polityki rozwoju obszarów wiejskich.</t>
  </si>
  <si>
    <t>Organizacja spotkań.</t>
  </si>
  <si>
    <t xml:space="preserve">Organizacja krajowych i zagranicznych wyjazdów studyjnych. </t>
  </si>
  <si>
    <t xml:space="preserve">Badania naukowe, ekspertyzy, opnie, analizy itp.
</t>
  </si>
  <si>
    <t>SEKRETARIAT REGIONALNY WOJEWÓDZTWA ŚWIĘTOKRZYSKIEGO</t>
  </si>
  <si>
    <t>Konkursy</t>
  </si>
  <si>
    <t>Spotkania grup tematycznych/roboczych</t>
  </si>
  <si>
    <t>Na najlepszy projekt zrealizowany na terenach wiejskich w zakresie infrastruktury przy wsparciu środków unijnych.</t>
  </si>
  <si>
    <t>Na najlepsze gospodarstwo ekologiczne.</t>
  </si>
  <si>
    <t>Pozostałe konkursy, m.in.:  „Nasze Kulinarne Dziedzictwo”, „Piękna i bezpieczna zagroda”.</t>
  </si>
  <si>
    <t>W celu identyfikacji dobrych praktyk w zakresie rozwoju obszarów wiejskich (w tym grupy z zakresu m.in. żywności tradycyjnej, produktu regionalnego).</t>
  </si>
  <si>
    <t>Mające na celu m.in.: pogłębienie zagadnień dotyczących polityki rozwoju obszarów wiejskich oraz rozpowszechnianie dobrych praktyk i innowacyjnych rozwiązań 
w realizacji działań  na poziomie krajowym  
i międzynarodowym, zakresu przetwórstwa produktów rolnictwa ekologicznego oraz  
z dziedziny odnawialnych źródeł energii.</t>
  </si>
  <si>
    <t>I etap regionalny, II etap centralny – Sekret. Centralny KSOW.</t>
  </si>
  <si>
    <t>Konferencje.</t>
  </si>
  <si>
    <t>Wizyty/wyjazdy studyjne krajowe i zagraniczne.</t>
  </si>
  <si>
    <t>Mające na celu m.in. rozpowszechnianie dobrych praktyk i innowacyjnych rozwiązań oraz służące wymianie doświadczeń w zakresie zrealizowanych przedsięwzięć, jak również z zakresu przetwórstwa produktów rolnictwa ekologicznego oraz                                         z dziedziny odnawialnych źródeł energii.</t>
  </si>
  <si>
    <t>Publikacje.</t>
  </si>
  <si>
    <t>zamieszczenie informacji nt. PROW i KSOW w wydawnictwach specjalistycznych i promocyjnych oraz inne publikacje.</t>
  </si>
  <si>
    <t>Przygotowanie zakresu i planu szkoleń, spotkań informacyjnych oraz organizacja szkoleń dla LGD w regionie.</t>
  </si>
  <si>
    <t>M. in. z zakresu realizacji osi IV PROW 2007-2013, dotyczące systemów jakości żywności oraz roli produktu regionalnego tradycyjnego</t>
  </si>
  <si>
    <t>ok.2</t>
  </si>
  <si>
    <t>Wyjazdy studyjne krajowe z udziałem pracowników sekretariatu regionalnego 
w celu wymiany doświadczeń w zakresie funkcjonowania KSOW.</t>
  </si>
  <si>
    <t>Reklama PROW i SR KSOW oraz realizowanych przedsięwzięć w mediach.</t>
  </si>
  <si>
    <t>Informacja w mediach o realizowanych konkursach, targach i innych przedsięwzięciach oraz audycja radiowa.</t>
  </si>
  <si>
    <t>Materiały promocyjne dotyczące KSOW.</t>
  </si>
  <si>
    <t>Materiały promocyjne i informacyjne na potrzeby spotkań, wizyt, wyjazdów, konkursów, szkoleń itp. oraz pozostałe materiały promujące PROW i KSOW.</t>
  </si>
  <si>
    <t>Organizacja wizyt studyjnych w zakresie rozwoju obszarów wiejskich.</t>
  </si>
  <si>
    <t>SEKRETARIAT REGIONALNY WOJEWÓDZTWA WARMIŃSKO-MAZURSKIEGO</t>
  </si>
  <si>
    <t>Realizacja programu upowszechniania znajomości przepisów ustawy o ochronie zwierząt wśród rolników oraz szkolenia z zakresu integrowanej ochrony roślin.</t>
  </si>
  <si>
    <t>Szkolenia dla moderatorów w ramach wojewódzkiego programu odnowy wsi.</t>
  </si>
  <si>
    <t>Szkolenia w ramach wojewódzkiego programu odnowy wsi.</t>
  </si>
  <si>
    <t>Organizacja i udział w konferencji ekologicznej.</t>
  </si>
  <si>
    <t>Krajowy wyjazd studyjny dla grup producenckich.</t>
  </si>
  <si>
    <t>Krajowa wizyta studyjna w zakresie odnowy wsi.</t>
  </si>
  <si>
    <t>Organizacja i udział w wojewódzkim Forum Odnowy Wsi.</t>
  </si>
  <si>
    <t>Realizacja projektów animacyjnych na obszarach wiejskich w ramach wojewódzkiego programu odnowy wsi.</t>
  </si>
  <si>
    <t>Polsko-ukraiński obóz edukacyjny dla dzieci z terenów wiejskich.</t>
  </si>
  <si>
    <t>Organizacja i udział w konferencji i panelach dyskusyjnych dotyczących żywności naturalnej i tradycyjnej.</t>
  </si>
  <si>
    <t>Organizacja i udział w konferencji dotyczącej Grup Producentów Rolnych.</t>
  </si>
  <si>
    <t>Realizacja działań podejmowanych na rzecz rozwoju agroturystyki w województwie warmińsko-mazurskim.</t>
  </si>
  <si>
    <t>Organizacja i udział w konferencji podsumowującej realizację inwestycji w ramach Programu Rozwoju Obszarów Wiejskich na lata 2007-2013.</t>
  </si>
  <si>
    <t>Organizacja i udział w spotkaniach, krajowych i zagranicznych targach, szkoleniach, krajowych i zagranicznych wizytach studyjnych, warsztatach.</t>
  </si>
  <si>
    <t>Publikacja Biuletynu KSOW województwa warmińsko-mazurskiego.</t>
  </si>
  <si>
    <t>Materiały promocyjne, gadżety, foldery informacyjne  dotyczące KSOW i wojewódzkiego programu odnowy wsi.</t>
  </si>
  <si>
    <t>Organizacja i udział w Międzynarodowym Jarmarku Folkloru.</t>
  </si>
  <si>
    <t>Organizacja i udział w forach, zgromadzeniach, krajowych i zagranicznych wyjazdach studyjnych dotyczących kategoryzacji obiektów turystyki wiejskiej, żywności naturalnej, tradycyjnej, regionalnej, w tym przyjęcie krajowych i zagranicznych delegacji na terenie województwa warmińsko-mazurskiego.</t>
  </si>
  <si>
    <t>Organizacja i udział w krajowych i zagranicznych spotkaniach, posiedzeniach, radach dotyczących rozwoju obszarów wiejskich i rolnictwa.</t>
  </si>
  <si>
    <t>Zagraniczne wizyty studyjne w zakresie wojewódzkiego programu odnowy wsi, wsi tematycznych, dobrych praktyk, ekonomii społecznej.</t>
  </si>
  <si>
    <t>Porejestrowe doświadczalnictwo odmianowe.</t>
  </si>
  <si>
    <t>Opracowanie i wydanie publikacji dotyczącej Grup Producentów Rolnych Województwa Warmińsko-Mazurskiego oraz publikacji, albumu zdjęciowego dotyczącego obszarów wiejskich i rolnictwa.</t>
  </si>
  <si>
    <t>Opracowanie i wydanie publikacji dotyczącej oferty turystyki wiejskiej na obszarach wiejskich.</t>
  </si>
  <si>
    <t>SEKRETARIAT REGIONALNY WOJEWÓDZTWA WIELKOPOLSKIEGO</t>
  </si>
  <si>
    <t xml:space="preserve">Organizacja i współorganizacja wydarzeń  promujących   wzmocnienie tożsamości regionalnej i lokalnej, dziedzictwa kulturowego, przyrodniczego - festiwale, jarmarki, pokazy, konferencje, szkolenia, podróże studyjne, itp.  Wymiana doświadczeń w zakresie rozwoju turystyki wiejskiej i agroturystyki, tworzenia miejsc pracy itp. </t>
  </si>
  <si>
    <t xml:space="preserve">Działania  promujące wzmocnienie tożsamości regionalnej i lokalnej.   </t>
  </si>
  <si>
    <t xml:space="preserve">Udział w festiwalach, targach, organizacja konferencji, seminariów, szkoleń, podróży studyjnych. </t>
  </si>
  <si>
    <t xml:space="preserve">Wsparcie gospodarstw agroturystycznych w  tworzeniu sieciowych produktów agroturystycznych. Organizacja konferencji, seminariów, szkoleń, podróży studyjnych, udział w festiwalach, targach itp., przygotowanie materiałów informacyjnych.  </t>
  </si>
  <si>
    <t xml:space="preserve">Upowszechnianie informacji na temat dobrych praktyk w dziedzinie rozwoju obszarów wiejskich. </t>
  </si>
  <si>
    <t>Organizacja podróży studyjnych w celu zapoznawania się w dobrymi praktykami w dziedzinie rozwoju obszarów wiejskich. Wsparcie szkoleniowe dla podmiotów zainteresowanych wykorzystaniem dobrych praktyk ze szczególnym uwzględnieniem tworzenia miejsc pracy na obszarach wiejskich, różnicowania w kierunku działalności nierolniczej, wykorzystania energii ze źródeł odnawialnych, wytwarzanie żywności wysokiej jakości.</t>
  </si>
  <si>
    <t>Konferencje, szkolenia, wyjazdy studyjne, publikacje informacyjne.</t>
  </si>
  <si>
    <t>Opracowania, publikacje, filmy  dotyczące  rozwoju obszarów  wiejskich.</t>
  </si>
  <si>
    <t xml:space="preserve">Informacja  o dobrych praktykach i projektach innowacyjnych, informacja w  prasie specjalistycznej, organizacja wystaw i prezentacji, przygotowanie filmów promujących dobre praktyki, wydawanie publikacji, katalogów,  itp. </t>
  </si>
  <si>
    <t>Aktywizacja mieszkańców na rzecz rozwoju obszarów wiejskich.</t>
  </si>
  <si>
    <t>Konferencje, szkolenia, wyjazdy studyjne.</t>
  </si>
  <si>
    <t xml:space="preserve">Konferencje , szkolenia, wyjazdy studyjne, tragi, wydarzenia lokalne konkursy  w tym zapewnienie udziału w wydarzeniach organizowanych przez inne instytucje, w tym obejmujące aktywizacje społeczności lokalnych i funkcjonowania LGD w okresie programowania 2014 – 2020. 
</t>
  </si>
  <si>
    <t>Upowszechnianie informacji o dobrych praktykach dotyczących działania LGD.</t>
  </si>
  <si>
    <t xml:space="preserve">Informacja na stronie KSOW, w prasie, w biuletynie KSOW, szkolenia, podróże studyjne. </t>
  </si>
  <si>
    <t xml:space="preserve">Rozwój sieci – aktywizacja i współpraca partnerów KSOW. </t>
  </si>
  <si>
    <t>Działania informacyjno-promocyjne.</t>
  </si>
  <si>
    <t>Materiały informacyjno-promocyjne dotyczące KSOW.</t>
  </si>
  <si>
    <t>Zakup materiałów informacyjno-promocyjnych.</t>
  </si>
  <si>
    <t xml:space="preserve">Wspieranie projektów współpracy między podmiotami działającymi na obszarach wiejskich. </t>
  </si>
  <si>
    <t>Działania na rzecz zaangażowania młodych ludzi – uczniów, studentów w rozwój obszarów wiejskich.</t>
  </si>
  <si>
    <t xml:space="preserve">Rozwój sieci - tworzenie grup tematycznych.  </t>
  </si>
  <si>
    <t>Wsparcie organizacji spotkań grup tematycznych.</t>
  </si>
  <si>
    <t>Wspieranie współpracy międzyinstytucjonalnej, wspieranie realizacji projektów sieciowych.</t>
  </si>
  <si>
    <t>Działania związane z oceną polityki w zakresie rozwoju obszarów wiejskich.</t>
  </si>
  <si>
    <t xml:space="preserve">Między innymi analizy i ekspertyzy dotyczące wdrażania polityki rozwoju obszarów wiejskich, konferencje, spotkania.   </t>
  </si>
  <si>
    <t>SEKRETARIAT REGIONALNY WOJEWÓDZTWA ZACHODNIOPOMORSKIEGO</t>
  </si>
  <si>
    <t>Wsparcie imprez regionalnych i lokalnych promujących rozwój obszarów wiejskich i tereny wiejskie.</t>
  </si>
  <si>
    <t>Organizacja konkursów.</t>
  </si>
  <si>
    <t>Organizacja konferencji i seminariów informacyjnych dotyczących PROW w latach 2007-2013 oraz przyszłego okresu programowania.</t>
  </si>
  <si>
    <t>Organizacja spotkań, konferencji i szkoleń dla LGD.</t>
  </si>
  <si>
    <t>Wsparcie regionalnej Sieci LGD</t>
  </si>
  <si>
    <t>Spotkania, seminaria i konferencje poświęcone aktywizacji partnerów sieci we wdrażaniu polityki rozwoju obszarów wiejskich.</t>
  </si>
  <si>
    <t>Uczestnictwo w targach dotyczących rozwoju obszarów wiejskich (m.in. promocja produktu regionalnego).</t>
  </si>
  <si>
    <t xml:space="preserve">Udział w przedsięwzięciach o charakterze sieciującym. </t>
  </si>
  <si>
    <t xml:space="preserve">Krajowe i regionalne spotkania dotyczące rozwoju obszarów wiejskich, w szczególności rozwoju przedsiębiorczości oraz wspólnych form działalności gospodarczej i rolniczej.                                                                                                                                                          </t>
  </si>
  <si>
    <t>Organizacja spotkań dla poszczególnych grup tematycznych, w tym m.in.: ochrona środowiska i ekologia, turystyka, odnowa wsi, lokalna tradycja, rolnictwo.</t>
  </si>
  <si>
    <t>Organizacja spotkań grup tematycznych</t>
  </si>
  <si>
    <t xml:space="preserve">Organizacja konkursów w celu wyłonienia najlepszych zrealizowanych inicjatyw, działań i projektów. </t>
  </si>
  <si>
    <t>Przygotowanie programu szkoleniowego dla LGD oraz wymiana wiedzy i doświadczeń pomiędzy LGD, w tym budowanie współpracy sieciowej.</t>
  </si>
  <si>
    <t>Uruchomienie i zarządzanie strukturami KSOW.</t>
  </si>
  <si>
    <t>Współpraca z partnerami KSOW, aktywizacja partnerów KSOW.</t>
  </si>
  <si>
    <t>Działania informacyjno-promocyjne KSOW.</t>
  </si>
  <si>
    <t>Materiały, gadżety promocyjne KSOW oraz systemy informacji wizualnej KSOW.</t>
  </si>
  <si>
    <t>Monitorowanie i ocena KSOW.</t>
  </si>
  <si>
    <t xml:space="preserve">1 folder w roku 2014.
2 edycje materiałów informacyjno – metodycznych w roku 2014, 2015. 
1 edycja forum w roku 2014. 
1 edycja warsztatów w roku 2015.
Współpraca z Polsko – Czeskim Towarzystwem Naukowym i Wydziałem Nauk Społecznych Uniwersytetu Wrocławskiego obejmuje:
1. Opracowanie, druk i upowszechnianie materiałów informacjo – promocyjnych i metodycznych 2014 poprzez wydanie folderu informacyjno – promocyjnego muzeów domowych w wersji czeskiej oraz materiałów informacyjno – metodycznych dla właścicieli muzeów.
2. Międzynarodowe VII Forum Muzeów Domowych 2014.
3. Terenowe warsztaty metodyczno – dokumentacyjne dla ok. 20 uczestników – usługa noclegowo – gastronomiczna w roku 2015. 
</t>
  </si>
  <si>
    <t xml:space="preserve">Przygotowanie programu szkoleniowego oraz organizacja szkoleń i warsztatów dla członków LGD, wymiana doświadczeń i współpraca z LGD z innych regionów Polski i krajów europejskich (wizyty studyjne, seminaria, spotkania) oraz integracja środowiska LEADER.
</t>
  </si>
  <si>
    <t xml:space="preserve">Przygotowanie programu szkoleniowego  i organizacja szkoleń dla LGD. Wsparcie LGD w zakresie aktywizacji społeczności lokalnych. </t>
  </si>
  <si>
    <r>
      <t>Materiały, działania informacyjno-promocyjne oraz działania animacyjne</t>
    </r>
    <r>
      <rPr>
        <b/>
        <sz val="11"/>
        <rFont val="Times New Roman"/>
        <family val="1"/>
      </rPr>
      <t xml:space="preserve"> </t>
    </r>
    <r>
      <rPr>
        <sz val="11"/>
        <rFont val="Times New Roman"/>
        <family val="1"/>
      </rPr>
      <t>dotyczące  Krajowej Sieci Obszarów Wiejskich.</t>
    </r>
  </si>
  <si>
    <t>Promocja szeroko rozumianego rolnictwa i działalności mieszkańców obszarów wiejskich podczas imprez o charakterze regionalnym, krajowym i międzynarodowym, 
w tym produktu tradycyjnego i lokalnego oraz żywności wysokiej jakości.</t>
  </si>
  <si>
    <t xml:space="preserve">Konferencja podsumowująca działaność PROW i SR KSOW w województwie oraz wydanie publikacji. </t>
  </si>
  <si>
    <t>Wymiana doświadczeń w zakresie wdrażania polityki rozwoju obszarów wiejskich oraz wyznaczania kierunków rozwoju rolnictwa  i obszarów wiejskich województwa śląskiego, w tym dla celów planowania długookresowego.</t>
  </si>
  <si>
    <t>Opracowanie i wydanie monografii dotyczącej dziedzictwa kulturowego Warmii i Mazur oraz folderu dotyczącego zrealizowanych inwestycji w ramach PROW 2007-2013.</t>
  </si>
  <si>
    <t xml:space="preserve">Konkursy horyzontalne (dotyczące całej Małopolski) m.in.:
• „Przyjazna wieś”
• Na najlepsze gospodarstwo ekologiczne
• Na najlepsze gospodarstwo agroturystyczne
• Na najlepszy projekt z zakresu „Odnowy i rozwoju wsi”
</t>
  </si>
  <si>
    <t>Wymiana wiedzy i doświadczeń w zakresie:  
-zrównoważonego rozwoju obszarów wiejskich, rolnictwa, leśnictwa, łowiectwa, porejestrowego doświadczalnictwa odmianowego oraz GMO, 
-budowania współpracy sieciowej w zakresie dziedzictwa kulturowego, w tym kulinarnego, 
-realizacji inicjatyw przeciwdziałających skutkom depopulacji, działań oddolnych, w tym idei odnowy wsi, 
-rozwoju turystyki wiejskiej, w tym agroturystyki.</t>
  </si>
  <si>
    <t>Realizacja porozumienia dotyczącego Programu konsolidacji towarowych producentów rolnych województwa opolskiego oraz udział w targach, kiermaszach z zakresu rolnictwa i rozwoju obszarów wiejskich.</t>
  </si>
  <si>
    <t>Organizacja minimum 1 wyjazdu studyjnego, 1 szkolenia, udział lub organizacja 1 imprezy targowej (opcjonalnie: targi, kiermasze, festyny, festiwale itp.)</t>
  </si>
  <si>
    <t>Organizacja i udział w targach GrüneWoche</t>
  </si>
  <si>
    <t>Projekt sieciujący pn „Przyjazna Wieś”</t>
  </si>
  <si>
    <t>Organizacja i udział w Dożynkach Prezydenckich</t>
  </si>
  <si>
    <t>Organizacja i udział w Dożynkach Wojewódzkich</t>
  </si>
  <si>
    <t>Organizacja i udział w szkoleniach, konferencjach seminariach powiatowych, gminnych i regionalnych dla rolników i doradców</t>
  </si>
  <si>
    <t>Organizacja i udział w Targach Rolniczych, ogrodniczych i wystawie zwierząt hodowlanych</t>
  </si>
  <si>
    <t>Organizacja i udział w krajowych i zagranicznych targach dotyczących żywności regionalnej i tradycyjnej</t>
  </si>
  <si>
    <t>Organizacja konkursów dla sołectw uczestniczących w wojewódzkim programie odnowy wsi</t>
  </si>
  <si>
    <t>Organizacja i udział w imprezach, wystawach, konkursach, konferencjach i przedsięwzięciach o charakterze międzynarodowym, krajowym i regionalnym</t>
  </si>
  <si>
    <t>Konkursy, festiwale i kiermasze dotyczące żywności naturalnej, tradycyjnej i regionalnej</t>
  </si>
  <si>
    <t>Organizacja i udział w konferencji Członków Sieci Dziedzictwo Kulinarne Warmia, Mazury i Powiśle.</t>
  </si>
  <si>
    <t>Udział oraz współorganizacja targów, wystaw i pokazów o tematyce związanej z rozwojem obszarów wiejskich.</t>
  </si>
  <si>
    <t>Promowanie obszarów wiejskich z wykorzystaniem dostępnych nośników informacyjnych m.in. strony internetowe, prasa, radio, tv.</t>
  </si>
  <si>
    <t>Szkolenia dla LGD w celu wzmocnieniu efektywności realizowanych przez nich działań.</t>
  </si>
  <si>
    <t xml:space="preserve">Kampania telewizyjna promująca efekty działań dolnośląskich LGD w ramach PROW 2007 – 2013. </t>
  </si>
  <si>
    <t xml:space="preserve">Cykl audycji telewizyjnych promujących efekty działań LGD na terenie Województwa Dolnośląskiego
We współpracy z Dolnośląską Siecią Partnerstw LGD.
</t>
  </si>
  <si>
    <t>Wydanie katalogu agroturystycznego „Laureaci wojewódzkich konkursów na Najlepsze Gospodarstwo agroturystyczne”. - aktualizacja</t>
  </si>
  <si>
    <t>Seminaria dla rolników zainteresowanych różnicowaniem działalności w gospodarstwie rolnym, w kierunku działalności zagród edukacyjnych.</t>
  </si>
  <si>
    <t>Składka członkowska w Europejskiej Sieci Regionalnego Dziedzictwa Kulinarnego ESRDK, zakup logo ESRDK obligatoryjnego dla członków Europejskiej Sieci Regionalnego Dziedzictwa Kulinarnego, wykonanie gadżetów promujących ESRDK oraz opłata konferencyjna w ramach FORUM ESRDK.</t>
  </si>
  <si>
    <t>Organizacja międzynarodowego seminarium nt. wsi tematycznych wraz z wyjazdem studyjnym do Saksonii</t>
  </si>
  <si>
    <t>1
We współpracy z Krajowym Urzędem do Spraw Środowiska, Rolnictwa i Geologii w Saksonii</t>
  </si>
  <si>
    <t xml:space="preserve">1. Organizacja imprez, szkoleń, seminariów i warsztatów oraz wizyt studyjnych.
2. Wydanie materiałów informacyjnych. 
3. Wdrożenie systemu identyfikacji i procedur nadawanie produktom tradycyjnym marki.
4. Kampania informacyjna i promocja marki.
</t>
  </si>
  <si>
    <t xml:space="preserve">1. Organizacja szkoleń, warsztatów, spotkań, seminariów, wizyt studyjnych, spotkań, itp.                                                                                                                         
2. Zapewnienie moderatorów, ekspertów i wykładowców.                                                                  
3. Przygotowanie i wydanie  materiałów szkoleniowych.                                                                                  
</t>
  </si>
  <si>
    <t xml:space="preserve">1. Pozyskanie informacji do baz danych.                                                                   
2. Publikacja materiałów informacyjnych i promocyjnych oraz na stronach internetowych.                                                   
3. Aktualizacja danych. 
4. Powoływanie komisji konkursowych. 
5. Pozyskiwanie wystawców i uczestników imprez. 
6. Organizacja i współorganizacja spotkań, seminariów, konferencji i innych przedsięwzięć.                                        
7. Promocja.
</t>
  </si>
  <si>
    <t xml:space="preserve">1. Pozyskanie informacji nt. problemów w rozwoju obszarów wiejskich.                                                                   
2. publikacja opracowań, analiz i ekspertyz
3. Pozyskanie informacji nt. organizacji pozarządowych.                                                                   
4. Aktualizacja danych na stronach internetowych.                                                        
5. Inicjowanie spotkań, szkoleń, konferencji.                                                     
</t>
  </si>
  <si>
    <t>1. Organizacja przedsięwzięć.
2. Zapewnienie wykonawców, ekspertów.
3. Publikacja wyników prac.</t>
  </si>
  <si>
    <t>Analiza bieżącej sytuacji oraz zmian zachodzących na obszarach wiejskich Małopolski, w szczególności pod kątem dalszych potrzeb i kierunków ich rozwoju. Wymiana doświadczeń z partnerami z innych krajów UE w zakresie wspierania różnych grup mieszkańców obszarów wiejskich, aktywizacji młodzieży i kobiet</t>
  </si>
  <si>
    <t>Organizacja imprez na temat działań z zakresu kształtowania polityki wspierania rozwoju obszarów wiejskich, perspektyw podejścia Leader  w Polsce i Europie, przyszłości Wspólnej Polityki Rolnej, wpływu środków UE na rozwój obszarów wiejskich oraz promujących wszelkie dobre praktyki, programy i inicjatywy służące rozwojowi obszarów wiejskich, a także wspierania ochrony dziedzictwa kulturowego i krajobrazu.</t>
  </si>
  <si>
    <t xml:space="preserve">Działalność edukacyjno-szkoleniowa, konferencje tematyczne, identyfikowanie i przekazywanie dobrych praktyk, publikacje  i wkładki tematyczne oraz inne nośniki w tym płyty CD/DVD.  </t>
  </si>
  <si>
    <t>Publikacje tematyczne w tym e-katalogi oraz spotkania informacyjno – szkoleniowo – seminaryjne w tym e-learning, o tematyce m.in.:
1. produkt tradycyjny i regionalny na Mazowszu, 
2. rolnictwo ekologiczne i promocja żywności ekologicznej, w tym certyfikowane gospodarstwa ekologiczne,
3. sieć dziedzictwa kulinarnego,
4. grupy producentów rolnych,
5. zrównoważony rozwój z uwzględnieniem ochrony środowiska,
6. sieć edukacyjnych gospodarstw agroturystycznych, 
7. turystyka wiejska, 
8. wioski tematyczne,
9. propagowanie rozwoju przedsiębiorczości i innych form na rzecz innowacyjności i aktywizacji,
10. promocja potencjału regionu,
11. promocja i zachowanie regionalnej kultury,
12. odnawialne źródła energii.</t>
  </si>
  <si>
    <t>Dofinansowanie konferencji i sympozjów naukowych lub popularno – naukowych poświęconych rozwojowi obszarów wiejskich, a także opracowanie treści, druk publikacji o charakterze informacyjnym na temat obszarów wiejskich.</t>
  </si>
  <si>
    <t xml:space="preserve">Organizacja minimum 3 konkursów lub turniejów, w tym organizacja konferencji (spotkań) podsumowujących konkurs / turniej.
</t>
  </si>
  <si>
    <t xml:space="preserve">Bieżący monitoring realizacji Planu działania KSOW oraz funkcjonowania KSOW w województwie. 
</t>
  </si>
  <si>
    <t>Współorganizacja i udział w targach, konferencjach, seminariach,  wyjazdach studyjnych oraz innych przedsięwzięciach z zakresu rolnictwa i rozwoju obszarów wiejskich i wymiany dobrych praktyk.</t>
  </si>
  <si>
    <t>np. targi, konferencje, wyjazdy studyjne, jarmarki, wystawy, dożynki</t>
  </si>
  <si>
    <t xml:space="preserve">Organizacja wymiany doświadczeń i „know-how” we współpracy z partnerami krajowymi i międzynarodowymi w zakresie: odnawialnych źródeł energii, ochrony i rewitalizacji krajobrazu kulturowego polskiej wsi, ochrony i zachowania środowiska przyrodniczego i bioróżnorodności, rozwoju obszarów wiejskich.
</t>
  </si>
  <si>
    <t>Realizacja zadań w ramach tego działania pozwoli na podsumowanie działalności struktur Krajowej Sieci Obszarów Wiejskich i  jej partnerów w ramach wszystkich priorytetów. Pozwoli również na wyciągnięcie wniosków do realizacji zadań w ramach Sieci w przyszłym okresie programowania.</t>
  </si>
  <si>
    <t>np. publikacje, opracowania, programy radiowe i telewizyjne z zakresu promocji Obszarów Wiejskich.</t>
  </si>
  <si>
    <t>Ocena funkcjonowania KSOW, osi IV Leader, PROW w perspektywie finansowej 2007-2013 oraz szkolenia i konferencje z zakresu przyszłego okresu programowania oraz szkolenia systemowe dla potencjalnych beneficjentów i beneficjentów PROW 2014-2020 w szczególności z zakresu zamówień publicznych</t>
  </si>
  <si>
    <t>Dni Folkloru Pomorza</t>
  </si>
  <si>
    <t>Zagraniczne i krajowe wyjazdy studyjne</t>
  </si>
  <si>
    <t>Szkolenia dla beneficjetów 2007-2013 i potencjalnych beneficjentów PROW 2014-2020</t>
  </si>
  <si>
    <t xml:space="preserve">Identyfikacja dobrych praktyk, zrealizowanych inicjatyw, działań i projektów skierowanych na rozwój obszarów wiejskich.
</t>
  </si>
  <si>
    <t xml:space="preserve">Konkursy (w tym Przyjazna Wieś), pozyskiwanie informacji o zrealizowanych projektach, publikacje dotyczące dobrych praktyk w dziedzinie rozwoju obszarów wiejskich. Tworzenie i udostępnianie baz danych obejmujących dobre praktyki w dziedzinie rozwoju obszarów wiejskich.  </t>
  </si>
  <si>
    <t xml:space="preserve">Współorganizacja, udział w targach i innych przedsięwzięciach promocyjnych 
o tematyce związanej z rozwojem obszarów wiejskich. </t>
  </si>
  <si>
    <t>Wymiana doświadczeń związanych z grupami producentów rolnych.</t>
  </si>
  <si>
    <t xml:space="preserve">Rozwijanie sieci współpracy w dziedzinie ochrony środowiska naturalnego, rozwoju gospodarczego z wykorzystaniem innowacyjnych rozwiązań  w dziedzinie społecznej i gospodarczej, wykorzystania energii ze źródeł odnawialnych. </t>
  </si>
  <si>
    <t xml:space="preserve">Spotkania, seminaria i konferencje poświęcone aktywizacji i współpracy partnerów KSOW. </t>
  </si>
  <si>
    <t>Biuletyn  KSOW oraz  comiesięczna w Monitorze Wielkopolskim.</t>
  </si>
  <si>
    <t>Wsparcie w nawiązywaniu i realizacji współpracy międzyterytorialnej i międzynarodowej. Organizacja spotkań, seminariów, podróży studyjnych, organizacja i udział w targach.</t>
  </si>
  <si>
    <t>Wsparcie w nawiązywaniu i realizacji współpracy międzyterytorialnej i międzynarodowej. Organizacja wyjazdów studyjnych, wizyt, szkoleń, konferencji, udział w targach.</t>
  </si>
  <si>
    <t>Organizacja konferencji dotyczących  dobrych praktyk w dziedzinie rozwoju obszarów wiejskich z udziałem partnerów  zagranicznych KSOW, udział w wydarzeniach organizowanych przez inne instytucje i organizacje.</t>
  </si>
  <si>
    <t xml:space="preserve">Organizacja targów, imprez plenerowych wraz z towarzyszącymi targom konferencjom i konkursom oraz nagrodami dla laureatów konkursów.
Udział w imprezach targowych krajowych i zagranicznych.
</t>
  </si>
  <si>
    <t>Przeprowadzenie raz w roku Olimpiady na szczeblu regionalnym. Nagrody i wyróżnienie dla laureatów.</t>
  </si>
  <si>
    <t>Organizacja oraz udział w krajowych  i zagranicznych targach, imprezach plenerowych, konferencjach o tematyce związanej z rozwojem obszarów wiejskich, żywnością,  przetwórstwem żywności, agroturystyką, listą produktów regionalnych, tradycyjnych i ekologicznych.</t>
  </si>
  <si>
    <r>
      <rPr>
        <b/>
        <sz val="11"/>
        <color indexed="8"/>
        <rFont val="Times New Roman"/>
        <family val="1"/>
      </rPr>
      <t>Współorganizacja i udział w targach oraz innych przedsięwzięciach promocyjnych</t>
    </r>
    <r>
      <rPr>
        <sz val="11"/>
        <color indexed="8"/>
        <rFont val="Times New Roman"/>
        <family val="1"/>
      </rPr>
      <t xml:space="preserve"> o tematyce związanej z rozwojem obszarów wiejskich.</t>
    </r>
  </si>
  <si>
    <r>
      <rPr>
        <b/>
        <sz val="11"/>
        <color indexed="8"/>
        <rFont val="Times New Roman"/>
        <family val="1"/>
      </rPr>
      <t xml:space="preserve">Współorganizacja inicjatyw wzmacniających tożsamość kulturową, środowiskową, ekologiczną gospodarczą i społeczną obszarów wiejskich: </t>
    </r>
    <r>
      <rPr>
        <sz val="11"/>
        <color indexed="8"/>
        <rFont val="Times New Roman"/>
        <family val="1"/>
      </rPr>
      <t>szkolenia, warsztaty, spotkania, seminaria, festyny i inne działania wpływające na propagowanie wartości związanych z wieloaspektowy rozwojem obszarów wiejskich.</t>
    </r>
  </si>
  <si>
    <t>ok. 10</t>
  </si>
  <si>
    <t>ok. 8</t>
  </si>
  <si>
    <r>
      <rPr>
        <b/>
        <sz val="11"/>
        <rFont val="Times New Roman"/>
        <family val="1"/>
      </rPr>
      <t>Wskaźnik: min 10 konkursów w roku 2014
                    Min. 2 konkursy w roku 2015</t>
    </r>
    <r>
      <rPr>
        <sz val="11"/>
        <rFont val="Times New Roman"/>
        <family val="1"/>
      </rPr>
      <t xml:space="preserve">
1. Wojewódzki konkurs „Najlepsze gospodarstwo agroturystyczne” 2014.
2. Wojewódzki etap konkursu na najlepsze gospodarstwo ekologiczne w kategorii: „ekologia-środowisko” i „ekologiczne gospodarstwo towarowe” 2014 wraz z XXVII Kiermaszem Ekologicznym. 
3. Konkurs „Nasze Kulinarne Dziedzictwo – Smaki Regionów” 2014.
4. Konkurs na najlepszy projekt infrastrukturalny na obszarach wiejskich sfinansowany ze środków UE „Przyjazna wieś” 2014.
5. Konkurs „Piękna Wieś Dolnośląska” 2014.
6. Konkurs wojewódzki „Najciekawsza kronika wiejska” 2014, 2015.
7. Etap wojewódzki ogólnopolskiego konkursu „AgroLiga” 2014. </t>
    </r>
  </si>
  <si>
    <r>
      <t xml:space="preserve">min. 8 odcinków rocznie w roku 2014
min. 10 odcinków rocznie w roku 2015;
</t>
    </r>
    <r>
      <rPr>
        <u val="single"/>
        <sz val="11"/>
        <rFont val="Times New Roman"/>
        <family val="1"/>
      </rPr>
      <t>Tematyka:</t>
    </r>
    <r>
      <rPr>
        <sz val="11"/>
        <rFont val="Times New Roman"/>
        <family val="1"/>
      </rPr>
      <t xml:space="preserve"> Promocja najciekawszych form aktywizacji społeczności wiejskiej, przedsiębiorczości na obszarach wiejskich, wspólnych form działalności gospodarczej, turystyki wiejskiej i agroturystyki, dziedzictwa kulturowego i krajobrazu kulturowego wsi, odnowy wsi, wykorzystywania alternatywnych źródeł energii, promocja tradycyjnego produktu lokalnego i regionalnego. 
</t>
    </r>
  </si>
  <si>
    <t xml:space="preserve">Udział partnerów KSOW w seminariach wyjazdowych, konferencjach oraz podróżach studyjnych, organizowanych przez Europejskie Stowarzyszenie Rozwoju Obszarów Wiejskich i Odnowy Wsi ARGE.
</t>
  </si>
  <si>
    <t xml:space="preserve">W zależności od liczby wydażeń oferowanych przez ARGE i zainteresowania partnerów KSOW.
Zakres finansowania: usługa transportowa, koszt uczestnictwa, usługa tłumaczeniowa, ewentualnie nocleg i wyżywienie.   
</t>
  </si>
  <si>
    <t>Forum Sieci Dziedzictwa Kulinarnego Dolnego Śląska</t>
  </si>
  <si>
    <t xml:space="preserve">1 raz w roku 2014
We współpracy z DODR we Wrocławiu.
</t>
  </si>
  <si>
    <t>Konferencja wojewódzka „Rola liderów 
w społeczności wiejskiej”.</t>
  </si>
  <si>
    <t>Warsztaty dydaktyczne dla liderów działających w Klubach 4 H: III i IV Dolnośląskie Spotkania Klubów 4H.</t>
  </si>
  <si>
    <t>Szkolenie wyjazdowe: Rozwój Sieci Zagród Edukacyjnych w Niemczech - Bawaria, 9-12.06.2014 r.</t>
  </si>
  <si>
    <t xml:space="preserve">Min 2 w roku 2014.
Min 1 w roku 2015.
Zakres prac obejmie m.in. wynajem sali, usługę cateringową, zapewnienie ekspertów, wykonanie materiałów konferencyjnych, opracowanie i wydanie publikacji popularno – naukowej, opracowanie i wydanie monografii nt. budynki szkół wiejskich w Polsce południowo - zachodniej dawniej i dziś.
</t>
  </si>
  <si>
    <t>Współpraca ze szkołami wyższymi i jednostkami badawczo – rozwojowymi.
Aktywizacja partnerów sieci w rozwój obszarów wiejskich w tym projekty sieciujące dla partnerów KSOW.</t>
  </si>
  <si>
    <t xml:space="preserve">Konkurs na najlepszą pracę magisterską, poświęconą rozwojowi obszarów wiejskich na Mazowszu i publikacja pracy wyłonionej w konkursie. Koszty związane z organizacją konkursu będą obejmować m.in.: nagrody pieniężne dla laureatów konkursu, obsługę posiedzeń Komisji Konkursowej, opracowanie graficzne i druk pracy.
</t>
  </si>
  <si>
    <r>
      <rPr>
        <u val="single"/>
        <sz val="10"/>
        <color indexed="8"/>
        <rFont val="Times New Roman"/>
        <family val="1"/>
      </rPr>
      <t>Min. 4 konkursy.</t>
    </r>
    <r>
      <rPr>
        <sz val="10"/>
        <color indexed="8"/>
        <rFont val="Times New Roman"/>
        <family val="1"/>
      </rPr>
      <t xml:space="preserve">
1. Konkurs „Przyjazna wieś” na najlepsze projekty infrastrukturalne zrealizowane w ramach wsparcia ze środków unijnych na obszarach wiejskich.
2. Konkurs „Najpiękniejsza Wieś Lubuska”.
3. Inne realizujące priorytety KSOW na lata 2014-2015.</t>
    </r>
    <r>
      <rPr>
        <sz val="11"/>
        <color indexed="8"/>
        <rFont val="Times New Roman"/>
        <family val="1"/>
      </rPr>
      <t xml:space="preserve">
</t>
    </r>
  </si>
  <si>
    <t xml:space="preserve">1a. </t>
  </si>
  <si>
    <t>1-3a.</t>
  </si>
  <si>
    <t>Zarządzanie siecią</t>
  </si>
  <si>
    <t>1a.</t>
  </si>
  <si>
    <t>Organizacja minimum 1 wyjazdu studyjnego, 1 szkolenia, udział lub organizacja 1 imprezy targowej (opcjonalnie: targi, kiermasze, festyny, festiwale itp.) - wg potrzeb</t>
  </si>
  <si>
    <t>Kaszubska Biesiada Kabaretowa "Belny Wic"</t>
  </si>
  <si>
    <t xml:space="preserve">Forum Twórczości Ludowej Ziemi Kaszubskiej </t>
  </si>
  <si>
    <t>Jarmark Wielkanocny</t>
  </si>
  <si>
    <t xml:space="preserve">Pomorskie Smaki na Jarmarku Św. Dominika </t>
  </si>
  <si>
    <t xml:space="preserve">Pomorskie Święto Produktu Tradycyjnego - promocja oferty kulinarno - turystycznej obszarów wiejskich </t>
  </si>
  <si>
    <t xml:space="preserve">Jarmark Żuławski </t>
  </si>
  <si>
    <t xml:space="preserve">Kiermasz Lista Produktów Tradycyjnych </t>
  </si>
  <si>
    <t>Konkurs "Piękna Wieś Pomorska"</t>
  </si>
  <si>
    <t xml:space="preserve">Druk książki „Kuchnia Żuław” </t>
  </si>
  <si>
    <t xml:space="preserve">Konkurs "Przyjazna Wieś" </t>
  </si>
  <si>
    <t xml:space="preserve">Jarmark Bożonarodzeniowy </t>
  </si>
  <si>
    <t xml:space="preserve">Wojewódzki Turniej Kół Gospodyń Wiejskich </t>
  </si>
  <si>
    <t xml:space="preserve">Szlakiem dobrego smaku. Druk przewodnika kulinarno-turystycznego </t>
  </si>
  <si>
    <t xml:space="preserve">Wystawa Zwierząt Hodowlanych w województwie pomorskim </t>
  </si>
  <si>
    <t>Konferencja pt. Pomorskie miody tradycyjne  - dziedzictwo kulinarne naszego regionu</t>
  </si>
  <si>
    <t>VII Ogólnopolski Konkurs na Najlepsze Gospodarstwo Ekologiczne 2014 – etap wojewódzki</t>
  </si>
  <si>
    <t xml:space="preserve">"Na Św. Marcina najlepsza pomorska gęsina" - impreza folklorystyczna </t>
  </si>
  <si>
    <t>Wojewódzka Olimpiada Młodych Producentów Rolnych</t>
  </si>
  <si>
    <t xml:space="preserve">Promocja szeroko rozumianego rolnictwa i działalności mieszkańców obszarów wiejskich podczas imprez o charakterze regionalnym </t>
  </si>
  <si>
    <t xml:space="preserve">Sympozjum Wsi Pomorskiej poświęcone mieszkańcom obszarów wiejskich w aspekcie czynników kształtujących rozwój społeczeństwa wiejskiego i barier opóźniających zmiany, a także możliwości i sposobów wykorzystania potencjału społeczeństwa wiejskiego w aktywizacji społecznej i zawodowej. </t>
  </si>
  <si>
    <t xml:space="preserve">działania ukazujace efekty PROW 2007-2013  oraz  możliwości uzyskania wsparcia finansowego przeznaczonego dla obszarów wiejskich w nowej perspektywie finansowej </t>
  </si>
  <si>
    <t>cykl imprez plenerowych promujacych agroturystykę, turystyke wiejską, zywność tradycjyna oraz działania ekologiczne</t>
  </si>
  <si>
    <t>cykl spotkań dot. m.in. dywersyfikacja działalności rolniczej na obszarach wiejskich województwa pomorskiego</t>
  </si>
  <si>
    <t>Konferencja pn. „Wykorzystanie informatyki, w tym Internetu na potrzeby rolnictwa”</t>
  </si>
  <si>
    <t xml:space="preserve">Warsztaty rękodzielnictwa </t>
  </si>
  <si>
    <t>Zagroda edukacyjna - formą różnicowania działalności na obszarach wiejskich</t>
  </si>
  <si>
    <t>Porejestrowe Doświadczalnictwo Odmianowe i Rolnicze w celu stworzenia publikacji w Internecie Listy Zalecanych Odmian Roślin do Uprawy</t>
  </si>
  <si>
    <t xml:space="preserve">Organizacja spotkań informacyjno-promocyjnych </t>
  </si>
  <si>
    <t>Organizacja spotkań na temat m.in.: rolnictwa, programów/projektów unijnych, instytucji działających na rzecz rolnictwa, odnowy wsi, lokalnej tradycji i inne</t>
  </si>
  <si>
    <r>
      <rPr>
        <u val="single"/>
        <sz val="11"/>
        <rFont val="Times New Roman"/>
        <family val="1"/>
      </rPr>
      <t xml:space="preserve">Wskaźnik: minimum 7 wyjazdów w roku 2014 </t>
    </r>
    <r>
      <rPr>
        <sz val="11"/>
        <rFont val="Times New Roman"/>
        <family val="1"/>
      </rPr>
      <t xml:space="preserve">
</t>
    </r>
    <r>
      <rPr>
        <u val="single"/>
        <sz val="11"/>
        <rFont val="Times New Roman"/>
        <family val="1"/>
      </rPr>
      <t>Min 2 wyjazdy w roku 2015</t>
    </r>
    <r>
      <rPr>
        <sz val="11"/>
        <rFont val="Times New Roman"/>
        <family val="1"/>
      </rPr>
      <t xml:space="preserve">
1. Współpraca i Partnerstwo w rozwoju rynku produktów regionalnych i tradycyjnych 
2. „Gospodarstwo edukacyjne w Polsce – nowa idea”
3. „Promocja krajowych i unijnych systemów jakości żywności regionalnej i tradycyjnej w Austrii”
4. Wyjazd studyjny na targi produktów ekologicznych BIOFACH 2014, 2015
5. Wyjazd studyjny na VII Targi Naturalnej Żywności NATURA FOOD 2014 i III Targi Ekologicznego Stylu Życia beECO w Łodzi
6. Wyjazd studyjny „Produkty tradycyjne i regionalne szansą rozwoju regionów” 2015
7. Organizacja wyjazdów krajowych i zagranicznych służących wymianie dobrych praktyk dot. wdrażania PROW 2007 -2013 w tym:
- wyjazdy krajowe i regionalne LGD pokazujące innowacyjne projekty i dobre praktyki do przenoszenia na poziom LGD i lokalny, 1 raz 2014r.
 - Wyjazdy zagraniczne – studialne do LGD w UE – w miarę zgłaszanych potrzeb;
8. organizacja wizyt studyjnych prezentujących najlepsze przykłady w zakresie m.in.: nierolniczej działalności na obszarach wiejskich, w tym agroturystyki i turystyki wiejskiej, odnowy wsi, przedsiębiorczości, wykorzystania odnawialnych źródeł energii, aktywizowania społeczności lokalnych, połączone z promocją innowacyjności na obszarach wiejskich, min 2, w tym wyjazd studyjny dla producentów "Szlakiem winnym" na Węgry 
We współpracy m.in. z Dolnośląskim Ośrodkiem Doradztwa Rolniczego we Wrocławiu oraz Lokalnymi Grupami Działania. 
</t>
    </r>
  </si>
  <si>
    <t>1.a</t>
  </si>
  <si>
    <t xml:space="preserve">2. Organizacja przedsięwzięć. 
2. Przygotowanie i wydanie materiałów okolicznościowych i informacyjnych.
3. Popularyzacja konkursów i promocja zwycięzców. 
4. Aktualizacja baz danych. 
5. Popularyzacja najlepszych projektów.
</t>
  </si>
  <si>
    <t xml:space="preserve">Minimum:
1 badanie eksperckie, działania promocyjne w mediach – wg potrzeb, 3 imprezy plenerowe, 6 konferencji lub spotkań / forum o niższej randze, 1 seminarium, 2 wizyty studyjne, organizacja lub udział w 1 imprezie targowej (opcjonalnie: targi, kiermasze, festyny, festiwale, wystawy itp.), 1 konkurs, 3 szkolenia / warsztaty, 2 opracowania eksperckie / analitycze, 1 badanie (analiza), opracowanie merytoryczne materiałów informacyjno-promocyjnych (wg potrzeb), , 4 publikacje / materiały informacyjno-promocyjne, inne materiały informacyjno – promocyjno -wizualizacyjne – wg potrzeb
</t>
  </si>
  <si>
    <t xml:space="preserve">Minimum:
3 konferencje / forum lub spotkania o niższej randze, 1 impreza plenerowa, 1 seminarium, 1 szkolenie, 1 warsztaty, 1 wyjazd studyjny, udział / organizacja minimum 2 imprez targowych (op-cjonalnie: targi, kiermasze, festyny, festiwale, wystawy itp.), strona www, działania promocyjne w mediach, opracowania merytoryczne materia-łów informacyjno-promocyjnych, opracowania eksperckie / analityczne, publikacje / foldery / inne materiały informacyjno-promocyjno-wizualizacyjne  </t>
  </si>
  <si>
    <t>Szkolenia / warsztaty i spotkania (wg potrzeb)</t>
  </si>
  <si>
    <t>Spotkania z partnerami KSOW, WGR ds. KSOW, LGD, sekretariatami KSOW, w tym spotkania ko-ordynacyjne dot. realizacji Planu działania, spotkania o charakterze informacyjno-szkoleniowym oraz udział w spotkaniach mających na celu aktywizację partnerów KSOW i/lub promocję województwa - realizacja wg potrzeb</t>
  </si>
  <si>
    <t>Materiały, gadżety promocyjne.</t>
  </si>
  <si>
    <t xml:space="preserve">Bieżące opracowania analityczne z zakresu funkcjonowania KSOW. </t>
  </si>
  <si>
    <t>Wykonania badania analitycznego / ewaluacyj-nego z zakresu funkcjonowania KSOW</t>
  </si>
  <si>
    <r>
      <t xml:space="preserve">Min. 10 w roku 2014
min. 4 w roku 2015
- Regionalna Wystawa Zwierząt Hodowlanych w Piotrowicach;
- przeglądy tradycji ludowej w formie m.in. festiwali o zasięgu regionalnym i ponadregionalnym, kultury i sztuki ludowej, w tym m.in. współorganizacja Festiwalu Ducha Gór 2014;
- prezentacja wojewódzkie:  
1. „Dary Jesieni – Dolnośląskie Święto Owoców i Warzyw” 2014;
2. „Dolnośląska Wieś Zaprasza” 2014, 2015;
3. Prezentacja „Tradycyjnych Stołów Wielkanocnych, Palm i Pisanek” 2014, 2015
4. Tradycyjny Stół Wigilijny- Dolny Śląsk 2014;
5. „Ekologiczny Dzień Dziecka – Żyjemy w zgodzie z naturą” 2014, 2015; 
6. „Święto Mleka” 2014;
7. Dolnośląski Dzień Pszczelarza 2014”;
8. Święto Wina i Sera
9. Lista Produktów Tradycyjnych
- Targi, m.in.
* Międzynarodowe Targi Grüne Woche w Berlinie 2014;  2015;
</t>
    </r>
    <r>
      <rPr>
        <strike/>
        <sz val="11"/>
        <color indexed="10"/>
        <rFont val="Times New Roman"/>
        <family val="1"/>
      </rPr>
      <t>* Międzynarodowe Targi Rolnictwa Ekologicznego BIOFACH 2015;</t>
    </r>
    <r>
      <rPr>
        <sz val="11"/>
        <rFont val="Times New Roman"/>
        <family val="1"/>
      </rPr>
      <t xml:space="preserve">
* Targi Turystyki Weekendowej "Atrakcje Regionów" w Chorzowie 2014, 2015;
* Lista Produktów Tradycyjnych 2014, </t>
    </r>
    <r>
      <rPr>
        <strike/>
        <sz val="11"/>
        <color indexed="10"/>
        <rFont val="Times New Roman"/>
        <family val="1"/>
      </rPr>
      <t>2015;</t>
    </r>
    <r>
      <rPr>
        <sz val="11"/>
        <rFont val="Times New Roman"/>
        <family val="1"/>
      </rPr>
      <t xml:space="preserve">
* Kiermasz Żywności Ekologicznej i Produktu Regionalnego we Wrocławiu 2014, 2015;
* targi dla gospodarstw edukacyjnych rekomendowanych przez Ogólnopolską Sieć Zagród Edukacyjnych 
* Międzynarodowe Targi Turystyki Wiejskiej i Agroturystyki AGROTRAVEL projekt sieciujący 2014, 2015
* Targi Smaki Regionów 2014;
* Targi Naturalnej Żywności NATURA FOOD 2014;
* Targi SIAL 2014
- Inne wydarzenia targowo – wystawiennicze promujące produkty tradycyjne i regionalne. Zakres finansowania: m. in. wynajem powierzchni wystawienniczej, organizacja transportu, organizacja stoisk, zakup artykułów spożywczych, zakup biletów wstępu, zakup nagród i upominków, noclegowej, obsługi artystycznej, promocji wydarzeń, zabezpieczenia medycznego i zaplecza sanitarnego, zapewnienie działań informacyjno-promocyjnych, w tym współpraca z mediami.
</t>
    </r>
  </si>
  <si>
    <t xml:space="preserve">Wyjazdy w celu wymiany informacji, doświadczeń i know-how z zakresu rozwoju obszarów wiejskich – tematyka wizyt uzależniona zostanie od potrzeb zgłoszonych przez partnerów KSOW.
</t>
  </si>
  <si>
    <t>Współpraca regionalna i międzynarodowa z instytucjami zajmującymi się rozwojem obszarów wiejskich – wizyty partnerów zagranicznych w Małopolsce, udział w wystawach, salonach promujących zrównoważony rozwój obszarów wiejskich, alternatywne i ekologiczne technologie rolnicze</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</si>
</sst>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 _z_ł"/>
  </numFmts>
  <fonts count="79">
    <font>
      <sz val="11"/>
      <color theme="1"/>
      <name val="Czcionka tekstu podstawowego"/>
      <family val="2"/>
    </font>
    <font>
      <sz val="11"/>
      <color indexed="8"/>
      <name val="Czcionka tekstu podstawowego"/>
      <family val="2"/>
    </font>
    <font>
      <b/>
      <sz val="11"/>
      <color indexed="8"/>
      <name val="Times New Roman"/>
      <family val="1"/>
    </font>
    <font>
      <b/>
      <sz val="12"/>
      <color indexed="8"/>
      <name val="Times New Roman"/>
      <family val="1"/>
    </font>
    <font>
      <sz val="12"/>
      <color indexed="8"/>
      <name val="Czcionka tekstu podstawowego"/>
      <family val="2"/>
    </font>
    <font>
      <sz val="12"/>
      <color indexed="8"/>
      <name val="Times New Roman"/>
      <family val="1"/>
    </font>
    <font>
      <sz val="10"/>
      <color indexed="8"/>
      <name val="Czcionka tekstu podstawowego"/>
      <family val="2"/>
    </font>
    <font>
      <b/>
      <sz val="10"/>
      <color indexed="8"/>
      <name val="Times New Roman"/>
      <family val="1"/>
    </font>
    <font>
      <b/>
      <sz val="10"/>
      <color indexed="10"/>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b/>
      <sz val="10"/>
      <name val="Times New Roman"/>
      <family val="1"/>
    </font>
    <font>
      <u val="single"/>
      <sz val="11"/>
      <name val="Times New Roman"/>
      <family val="1"/>
    </font>
    <font>
      <sz val="10"/>
      <name val="Times New Roman"/>
      <family val="1"/>
    </font>
    <font>
      <sz val="11"/>
      <name val="Czcionka tekstu podstawowego"/>
      <family val="2"/>
    </font>
    <font>
      <b/>
      <sz val="11"/>
      <name val="Czcionka tekstu podstawowego"/>
      <family val="2"/>
    </font>
    <font>
      <sz val="10"/>
      <color indexed="8"/>
      <name val="Times New Roman"/>
      <family val="1"/>
    </font>
    <font>
      <u val="single"/>
      <sz val="10"/>
      <color indexed="8"/>
      <name val="Times New Roman"/>
      <family val="1"/>
    </font>
    <font>
      <sz val="9.5"/>
      <name val="Times New Roman"/>
      <family val="1"/>
    </font>
    <font>
      <b/>
      <sz val="14"/>
      <name val="Arial"/>
      <family val="2"/>
    </font>
    <font>
      <b/>
      <sz val="14"/>
      <color indexed="23"/>
      <name val="Arial"/>
      <family val="2"/>
    </font>
    <font>
      <sz val="8"/>
      <name val="Goudy Old Style"/>
      <family val="1"/>
    </font>
    <font>
      <sz val="12"/>
      <name val="Times New Roman"/>
      <family val="1"/>
    </font>
    <font>
      <strike/>
      <sz val="11"/>
      <color indexed="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10"/>
      <name val="Czcionka tekstu podstawowego"/>
      <family val="0"/>
    </font>
    <font>
      <b/>
      <sz val="14"/>
      <color indexed="8"/>
      <name val="Times New Roman"/>
      <family val="1"/>
    </font>
    <font>
      <sz val="14"/>
      <color indexed="8"/>
      <name val="Times New Roman"/>
      <family val="1"/>
    </font>
    <font>
      <sz val="14"/>
      <color indexed="8"/>
      <name val="Czcionka tekstu podstawowego"/>
      <family val="2"/>
    </font>
    <font>
      <b/>
      <sz val="14"/>
      <color indexed="8"/>
      <name val="Czcionka tekstu podstawowego"/>
      <family val="0"/>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imes New Roman"/>
      <family val="1"/>
    </font>
    <font>
      <sz val="12"/>
      <color theme="1"/>
      <name val="Czcionka tekstu podstawowego"/>
      <family val="2"/>
    </font>
    <font>
      <b/>
      <sz val="12"/>
      <color theme="1"/>
      <name val="Times New Roman"/>
      <family val="1"/>
    </font>
    <font>
      <sz val="11"/>
      <color theme="1"/>
      <name val="Times New Roman"/>
      <family val="1"/>
    </font>
    <font>
      <sz val="10"/>
      <color theme="1"/>
      <name val="Times New Roman"/>
      <family val="1"/>
    </font>
    <font>
      <b/>
      <sz val="11"/>
      <color rgb="FFFF0000"/>
      <name val="Czcionka tekstu podstawowego"/>
      <family val="0"/>
    </font>
    <font>
      <b/>
      <sz val="11"/>
      <color theme="1"/>
      <name val="Times New Roman"/>
      <family val="1"/>
    </font>
    <font>
      <b/>
      <sz val="14"/>
      <color theme="1"/>
      <name val="Times New Roman"/>
      <family val="1"/>
    </font>
    <font>
      <sz val="14"/>
      <color theme="1"/>
      <name val="Times New Roman"/>
      <family val="1"/>
    </font>
    <font>
      <sz val="14"/>
      <color theme="1"/>
      <name val="Czcionka tekstu podstawowego"/>
      <family val="2"/>
    </font>
    <font>
      <b/>
      <sz val="14"/>
      <color theme="1"/>
      <name val="Czcionka tekstu podstawowego"/>
      <family val="0"/>
    </font>
    <font>
      <sz val="10"/>
      <color theme="1"/>
      <name val="Czcionka tekstu podstawowego"/>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indexed="55"/>
        <bgColor indexed="64"/>
      </patternFill>
    </fill>
    <fill>
      <patternFill patternType="solid">
        <fgColor theme="9"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style="medium"/>
      <right style="thin"/>
      <top style="thin"/>
      <bottom>
        <color indexed="63"/>
      </bottom>
    </border>
    <border>
      <left style="medium"/>
      <right style="thin"/>
      <top style="thin"/>
      <bottom style="thin"/>
    </border>
    <border>
      <left style="thin"/>
      <right>
        <color indexed="63"/>
      </right>
      <top style="thin"/>
      <bottom/>
    </border>
    <border>
      <left style="medium"/>
      <right style="thin"/>
      <top style="thin"/>
      <bottom style="medium"/>
    </border>
    <border>
      <left/>
      <right style="thin"/>
      <top style="thin"/>
      <bottom style="thin"/>
    </border>
    <border>
      <left>
        <color indexed="63"/>
      </left>
      <right style="thin"/>
      <top style="thin"/>
      <bottom/>
    </border>
    <border>
      <left style="medium"/>
      <right style="medium"/>
      <top style="medium"/>
      <bottom style="mediu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medium"/>
      <right/>
      <top style="medium"/>
      <bottom style="medium"/>
    </border>
    <border>
      <left/>
      <right/>
      <top style="medium"/>
      <bottom style="medium"/>
    </border>
    <border>
      <left/>
      <right style="medium"/>
      <top style="medium"/>
      <bottom style="medium"/>
    </border>
    <border>
      <left>
        <color indexed="63"/>
      </left>
      <right style="thin"/>
      <top style="medium"/>
      <bottom style="thin"/>
    </border>
    <border>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color indexed="63"/>
      </right>
      <top style="thin"/>
      <bottom>
        <color indexed="63"/>
      </bottom>
    </border>
    <border>
      <left style="thin"/>
      <right style="medium"/>
      <top style="thin"/>
      <bottom style="thin"/>
    </border>
    <border>
      <left style="thin"/>
      <right>
        <color indexed="63"/>
      </right>
      <top style="thin"/>
      <bottom style="medium"/>
    </border>
    <border>
      <left style="medium"/>
      <right style="medium"/>
      <top>
        <color indexed="63"/>
      </top>
      <bottom style="medium"/>
    </border>
    <border>
      <left style="thin"/>
      <right style="thin"/>
      <top/>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bottom style="thin"/>
    </border>
    <border>
      <left/>
      <right/>
      <top style="thin"/>
      <bottom style="thin"/>
    </border>
    <border>
      <left style="thin"/>
      <right style="thin"/>
      <top style="medium"/>
      <bottom>
        <color indexed="63"/>
      </bottom>
    </border>
    <border>
      <left>
        <color indexed="63"/>
      </left>
      <right>
        <color indexed="63"/>
      </right>
      <top style="medium"/>
      <bottom style="thin"/>
    </border>
    <border>
      <left/>
      <right/>
      <top style="thin"/>
      <bottom>
        <color indexed="63"/>
      </bottom>
    </border>
    <border>
      <left style="thin"/>
      <right style="thin"/>
      <top>
        <color indexed="63"/>
      </top>
      <bottom style="medium"/>
    </border>
    <border>
      <left style="medium"/>
      <right/>
      <top style="thin"/>
      <bottom style="medium"/>
    </border>
    <border>
      <left/>
      <right/>
      <top style="thin"/>
      <bottom style="medium"/>
    </border>
    <border>
      <left/>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27" borderId="1" applyNumberFormat="0" applyAlignment="0" applyProtection="0"/>
    <xf numFmtId="0" fontId="61"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2" borderId="0" applyNumberFormat="0" applyBorder="0" applyAlignment="0" applyProtection="0"/>
  </cellStyleXfs>
  <cellXfs count="387">
    <xf numFmtId="0" fontId="0" fillId="0" borderId="0" xfId="0" applyAlignment="1">
      <alignment/>
    </xf>
    <xf numFmtId="0" fontId="0" fillId="0" borderId="0" xfId="0" applyAlignment="1">
      <alignment/>
    </xf>
    <xf numFmtId="0" fontId="5" fillId="0" borderId="0" xfId="0" applyFont="1" applyAlignment="1">
      <alignment vertical="top"/>
    </xf>
    <xf numFmtId="0" fontId="0" fillId="0" borderId="0" xfId="0" applyAlignment="1">
      <alignment vertical="top"/>
    </xf>
    <xf numFmtId="0" fontId="67" fillId="0" borderId="0" xfId="0" applyFont="1" applyAlignment="1">
      <alignment/>
    </xf>
    <xf numFmtId="0" fontId="6" fillId="0" borderId="0" xfId="0" applyFont="1" applyAlignment="1">
      <alignment vertical="top" wrapText="1"/>
    </xf>
    <xf numFmtId="0" fontId="4" fillId="0" borderId="0" xfId="0" applyFont="1" applyAlignment="1">
      <alignment vertical="top"/>
    </xf>
    <xf numFmtId="0" fontId="67" fillId="0" borderId="0" xfId="0" applyFont="1" applyAlignment="1">
      <alignment vertical="top"/>
    </xf>
    <xf numFmtId="4" fontId="0" fillId="0" borderId="0" xfId="0" applyNumberFormat="1" applyAlignment="1">
      <alignment/>
    </xf>
    <xf numFmtId="4" fontId="0" fillId="0" borderId="0" xfId="0" applyNumberFormat="1" applyAlignment="1">
      <alignment vertical="top"/>
    </xf>
    <xf numFmtId="0" fontId="0" fillId="0" borderId="0" xfId="0" applyAlignment="1">
      <alignment/>
    </xf>
    <xf numFmtId="0" fontId="4" fillId="0" borderId="0" xfId="0" applyFont="1" applyAlignment="1">
      <alignment vertical="top" wrapText="1"/>
    </xf>
    <xf numFmtId="0" fontId="68" fillId="0" borderId="0" xfId="0" applyFont="1" applyAlignment="1">
      <alignment/>
    </xf>
    <xf numFmtId="0" fontId="69" fillId="0" borderId="0" xfId="0" applyFont="1" applyAlignment="1">
      <alignment/>
    </xf>
    <xf numFmtId="0" fontId="69" fillId="0" borderId="0" xfId="0" applyFont="1" applyAlignment="1">
      <alignment vertical="top"/>
    </xf>
    <xf numFmtId="4" fontId="67" fillId="0" borderId="0" xfId="0" applyNumberFormat="1" applyFont="1" applyAlignment="1">
      <alignment/>
    </xf>
    <xf numFmtId="0" fontId="69" fillId="0" borderId="0" xfId="0" applyFont="1" applyAlignment="1">
      <alignment/>
    </xf>
    <xf numFmtId="4" fontId="69" fillId="0" borderId="0" xfId="0" applyNumberFormat="1" applyFont="1" applyAlignment="1">
      <alignment/>
    </xf>
    <xf numFmtId="4" fontId="68" fillId="0" borderId="0" xfId="0" applyNumberFormat="1" applyFont="1" applyAlignment="1">
      <alignment/>
    </xf>
    <xf numFmtId="4" fontId="0" fillId="0" borderId="0" xfId="0" applyNumberFormat="1" applyAlignment="1">
      <alignment/>
    </xf>
    <xf numFmtId="0" fontId="70" fillId="0" borderId="0" xfId="0" applyFont="1" applyAlignment="1">
      <alignment vertical="top"/>
    </xf>
    <xf numFmtId="0" fontId="70" fillId="0" borderId="0" xfId="0" applyFont="1" applyAlignment="1">
      <alignment vertical="top" wrapText="1"/>
    </xf>
    <xf numFmtId="0" fontId="70" fillId="0" borderId="0" xfId="0" applyFont="1" applyAlignment="1">
      <alignment vertical="top" wrapText="1"/>
    </xf>
    <xf numFmtId="4" fontId="70" fillId="0" borderId="0" xfId="0" applyNumberFormat="1" applyFont="1" applyAlignment="1">
      <alignment vertical="top"/>
    </xf>
    <xf numFmtId="0" fontId="70" fillId="0" borderId="10" xfId="0" applyFont="1" applyBorder="1" applyAlignment="1">
      <alignment vertical="top" wrapText="1"/>
    </xf>
    <xf numFmtId="0" fontId="70" fillId="0" borderId="11" xfId="0" applyFont="1" applyBorder="1" applyAlignment="1">
      <alignment vertical="top" wrapText="1"/>
    </xf>
    <xf numFmtId="0" fontId="71" fillId="0" borderId="10" xfId="0" applyFont="1" applyBorder="1" applyAlignment="1">
      <alignment vertical="top" wrapText="1"/>
    </xf>
    <xf numFmtId="0" fontId="71" fillId="0" borderId="0" xfId="0" applyFont="1" applyAlignment="1">
      <alignment vertical="top" wrapText="1"/>
    </xf>
    <xf numFmtId="0" fontId="71" fillId="0" borderId="11" xfId="0" applyFont="1" applyBorder="1" applyAlignment="1">
      <alignment vertical="top" wrapText="1"/>
    </xf>
    <xf numFmtId="0" fontId="72" fillId="0" borderId="0" xfId="0" applyFont="1" applyAlignment="1">
      <alignment horizontal="center" wrapText="1"/>
    </xf>
    <xf numFmtId="0" fontId="10" fillId="33" borderId="11" xfId="0" applyFont="1" applyFill="1" applyBorder="1" applyAlignment="1">
      <alignment vertical="top" wrapText="1"/>
    </xf>
    <xf numFmtId="0" fontId="3" fillId="34" borderId="10" xfId="0" applyFont="1" applyFill="1" applyBorder="1" applyAlignment="1">
      <alignment horizontal="center" vertical="top" wrapText="1"/>
    </xf>
    <xf numFmtId="0" fontId="70" fillId="0" borderId="0" xfId="0" applyFont="1" applyAlignment="1">
      <alignment vertical="top" wrapText="1"/>
    </xf>
    <xf numFmtId="0" fontId="3" fillId="34" borderId="10" xfId="0" applyFont="1" applyFill="1" applyBorder="1" applyAlignment="1">
      <alignment horizontal="center" vertical="top" wrapText="1"/>
    </xf>
    <xf numFmtId="0" fontId="70" fillId="0" borderId="0" xfId="0" applyFont="1" applyAlignment="1">
      <alignment vertical="top" wrapText="1"/>
    </xf>
    <xf numFmtId="0" fontId="8" fillId="0" borderId="10" xfId="0" applyFont="1" applyBorder="1" applyAlignment="1">
      <alignment vertical="top" wrapText="1"/>
    </xf>
    <xf numFmtId="4" fontId="70" fillId="0" borderId="10" xfId="0" applyNumberFormat="1" applyFont="1" applyBorder="1" applyAlignment="1">
      <alignment vertical="top" wrapText="1"/>
    </xf>
    <xf numFmtId="0" fontId="70" fillId="34" borderId="10" xfId="0" applyFont="1" applyFill="1" applyBorder="1" applyAlignment="1">
      <alignment vertical="top" wrapText="1"/>
    </xf>
    <xf numFmtId="0" fontId="70" fillId="34" borderId="12" xfId="0" applyFont="1" applyFill="1" applyBorder="1" applyAlignment="1">
      <alignment vertical="top" wrapText="1"/>
    </xf>
    <xf numFmtId="0" fontId="70" fillId="34" borderId="13" xfId="0" applyFont="1" applyFill="1" applyBorder="1" applyAlignment="1">
      <alignment vertical="top" wrapText="1"/>
    </xf>
    <xf numFmtId="0" fontId="70" fillId="34" borderId="14" xfId="0" applyFont="1" applyFill="1" applyBorder="1" applyAlignment="1">
      <alignment vertical="top" wrapText="1"/>
    </xf>
    <xf numFmtId="0" fontId="70" fillId="34" borderId="11" xfId="0" applyFont="1" applyFill="1" applyBorder="1" applyAlignment="1">
      <alignment vertical="top" wrapText="1"/>
    </xf>
    <xf numFmtId="0" fontId="70" fillId="34" borderId="15" xfId="0" applyFont="1" applyFill="1" applyBorder="1" applyAlignment="1">
      <alignment vertical="top" wrapText="1"/>
    </xf>
    <xf numFmtId="0" fontId="70" fillId="34" borderId="16" xfId="0" applyFont="1" applyFill="1" applyBorder="1" applyAlignment="1">
      <alignment vertical="top" wrapText="1"/>
    </xf>
    <xf numFmtId="0" fontId="70" fillId="34" borderId="17" xfId="0" applyFont="1" applyFill="1" applyBorder="1" applyAlignment="1">
      <alignment vertical="top" wrapText="1"/>
    </xf>
    <xf numFmtId="0" fontId="70" fillId="34" borderId="18" xfId="0" applyFont="1" applyFill="1" applyBorder="1" applyAlignment="1">
      <alignment vertical="top" wrapText="1"/>
    </xf>
    <xf numFmtId="0" fontId="10" fillId="0" borderId="10" xfId="0" applyFont="1" applyBorder="1" applyAlignment="1">
      <alignment vertical="top" wrapText="1"/>
    </xf>
    <xf numFmtId="0" fontId="70" fillId="0" borderId="17" xfId="0" applyFont="1" applyBorder="1" applyAlignment="1">
      <alignment vertical="top" wrapText="1"/>
    </xf>
    <xf numFmtId="0" fontId="70" fillId="0" borderId="12" xfId="0" applyFont="1" applyBorder="1" applyAlignment="1">
      <alignment vertical="top" wrapText="1"/>
    </xf>
    <xf numFmtId="0" fontId="70" fillId="0" borderId="15" xfId="0" applyFont="1" applyBorder="1" applyAlignment="1">
      <alignment vertical="top" wrapText="1"/>
    </xf>
    <xf numFmtId="0" fontId="70" fillId="0" borderId="18" xfId="0" applyFont="1" applyBorder="1" applyAlignment="1">
      <alignment vertical="top" wrapText="1"/>
    </xf>
    <xf numFmtId="4" fontId="70" fillId="0" borderId="11" xfId="0" applyNumberFormat="1" applyFont="1" applyBorder="1" applyAlignment="1">
      <alignment vertical="top" wrapText="1"/>
    </xf>
    <xf numFmtId="4" fontId="73" fillId="0" borderId="19" xfId="0" applyNumberFormat="1" applyFont="1" applyBorder="1" applyAlignment="1">
      <alignment vertical="top" wrapText="1"/>
    </xf>
    <xf numFmtId="0" fontId="70" fillId="0" borderId="16" xfId="0" applyFont="1" applyBorder="1" applyAlignment="1">
      <alignment vertical="top" wrapText="1"/>
    </xf>
    <xf numFmtId="0" fontId="70" fillId="0" borderId="13" xfId="0" applyFont="1" applyBorder="1" applyAlignment="1">
      <alignment vertical="top" wrapText="1"/>
    </xf>
    <xf numFmtId="0" fontId="10" fillId="0" borderId="11" xfId="0" applyFont="1" applyBorder="1" applyAlignment="1">
      <alignment vertical="top" wrapText="1"/>
    </xf>
    <xf numFmtId="0" fontId="70" fillId="0" borderId="0" xfId="0" applyFont="1" applyAlignment="1">
      <alignment/>
    </xf>
    <xf numFmtId="0" fontId="70" fillId="34" borderId="10" xfId="0" applyFont="1" applyFill="1" applyBorder="1" applyAlignment="1">
      <alignment wrapText="1"/>
    </xf>
    <xf numFmtId="4" fontId="67" fillId="0" borderId="0" xfId="0" applyNumberFormat="1" applyFont="1" applyAlignment="1">
      <alignment vertical="top"/>
    </xf>
    <xf numFmtId="0" fontId="8" fillId="0" borderId="11" xfId="0" applyFont="1" applyBorder="1" applyAlignment="1">
      <alignment vertical="top" wrapText="1"/>
    </xf>
    <xf numFmtId="0" fontId="70" fillId="34" borderId="12" xfId="0" applyFont="1" applyFill="1" applyBorder="1" applyAlignment="1">
      <alignment wrapText="1"/>
    </xf>
    <xf numFmtId="0" fontId="2" fillId="0" borderId="0" xfId="0" applyFont="1" applyAlignment="1">
      <alignment/>
    </xf>
    <xf numFmtId="0" fontId="73" fillId="0" borderId="0" xfId="0" applyFont="1" applyAlignment="1">
      <alignment/>
    </xf>
    <xf numFmtId="0" fontId="74" fillId="35" borderId="20" xfId="0" applyFont="1" applyFill="1" applyBorder="1" applyAlignment="1">
      <alignment horizontal="center" wrapText="1"/>
    </xf>
    <xf numFmtId="0" fontId="74" fillId="35" borderId="21" xfId="0" applyFont="1" applyFill="1" applyBorder="1" applyAlignment="1">
      <alignment horizontal="center" wrapText="1"/>
    </xf>
    <xf numFmtId="0" fontId="75" fillId="36" borderId="22" xfId="0" applyFont="1" applyFill="1" applyBorder="1" applyAlignment="1">
      <alignment vertical="top" wrapText="1"/>
    </xf>
    <xf numFmtId="0" fontId="75" fillId="36" borderId="23" xfId="0" applyFont="1" applyFill="1" applyBorder="1" applyAlignment="1">
      <alignment vertical="top" wrapText="1"/>
    </xf>
    <xf numFmtId="4" fontId="75" fillId="36" borderId="23" xfId="0" applyNumberFormat="1" applyFont="1" applyFill="1" applyBorder="1" applyAlignment="1">
      <alignment horizontal="center" vertical="top" wrapText="1"/>
    </xf>
    <xf numFmtId="0" fontId="75" fillId="36" borderId="24" xfId="0" applyFont="1" applyFill="1" applyBorder="1" applyAlignment="1">
      <alignment vertical="top" wrapText="1"/>
    </xf>
    <xf numFmtId="0" fontId="75" fillId="36" borderId="25" xfId="0" applyFont="1" applyFill="1" applyBorder="1" applyAlignment="1">
      <alignment vertical="top" wrapText="1"/>
    </xf>
    <xf numFmtId="4" fontId="75" fillId="36" borderId="25" xfId="0" applyNumberFormat="1" applyFont="1" applyFill="1" applyBorder="1" applyAlignment="1">
      <alignment horizontal="center" vertical="top" wrapText="1"/>
    </xf>
    <xf numFmtId="0" fontId="76" fillId="35" borderId="26" xfId="0" applyFont="1" applyFill="1" applyBorder="1" applyAlignment="1">
      <alignment/>
    </xf>
    <xf numFmtId="0" fontId="77" fillId="35" borderId="27" xfId="0" applyFont="1" applyFill="1" applyBorder="1" applyAlignment="1">
      <alignment/>
    </xf>
    <xf numFmtId="4" fontId="77" fillId="35" borderId="19" xfId="0" applyNumberFormat="1" applyFont="1" applyFill="1" applyBorder="1" applyAlignment="1">
      <alignment horizontal="center"/>
    </xf>
    <xf numFmtId="0" fontId="70" fillId="0" borderId="14" xfId="0" applyFont="1" applyBorder="1" applyAlignment="1">
      <alignment vertical="top" wrapText="1"/>
    </xf>
    <xf numFmtId="4" fontId="73" fillId="0" borderId="28" xfId="0" applyNumberFormat="1" applyFont="1" applyBorder="1" applyAlignment="1">
      <alignment vertical="top" wrapText="1"/>
    </xf>
    <xf numFmtId="0" fontId="3" fillId="34" borderId="10" xfId="0" applyFont="1" applyFill="1" applyBorder="1" applyAlignment="1">
      <alignment horizontal="center" vertical="top" wrapText="1"/>
    </xf>
    <xf numFmtId="4" fontId="70" fillId="0" borderId="10" xfId="0" applyNumberFormat="1" applyFont="1" applyBorder="1" applyAlignment="1">
      <alignment vertical="top"/>
    </xf>
    <xf numFmtId="4" fontId="73" fillId="0" borderId="19" xfId="0" applyNumberFormat="1" applyFont="1" applyBorder="1" applyAlignment="1">
      <alignment vertical="top"/>
    </xf>
    <xf numFmtId="0" fontId="0" fillId="0" borderId="0" xfId="0" applyAlignment="1">
      <alignment wrapText="1"/>
    </xf>
    <xf numFmtId="0" fontId="10" fillId="0" borderId="17" xfId="0" applyFont="1" applyFill="1" applyBorder="1" applyAlignment="1">
      <alignment horizontal="left" vertical="top" wrapText="1"/>
    </xf>
    <xf numFmtId="0" fontId="10" fillId="0" borderId="17" xfId="0" applyFont="1" applyBorder="1" applyAlignment="1">
      <alignment horizontal="left" vertical="top" wrapText="1"/>
    </xf>
    <xf numFmtId="0" fontId="10" fillId="0" borderId="10"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30" xfId="0" applyFont="1" applyFill="1" applyBorder="1" applyAlignment="1">
      <alignment horizontal="left" vertical="top" wrapText="1"/>
    </xf>
    <xf numFmtId="0" fontId="73" fillId="34" borderId="11" xfId="0" applyFont="1" applyFill="1" applyBorder="1" applyAlignment="1">
      <alignment vertical="top" wrapText="1"/>
    </xf>
    <xf numFmtId="0" fontId="73" fillId="34" borderId="15" xfId="0" applyFont="1" applyFill="1" applyBorder="1" applyAlignment="1">
      <alignment vertical="top" wrapText="1"/>
    </xf>
    <xf numFmtId="0" fontId="70" fillId="36" borderId="22" xfId="0" applyFont="1" applyFill="1" applyBorder="1" applyAlignment="1">
      <alignment vertical="top" wrapText="1"/>
    </xf>
    <xf numFmtId="0" fontId="70" fillId="36" borderId="23" xfId="0" applyFont="1" applyFill="1" applyBorder="1" applyAlignment="1">
      <alignment vertical="top" wrapText="1"/>
    </xf>
    <xf numFmtId="4" fontId="70" fillId="36" borderId="23" xfId="0" applyNumberFormat="1" applyFont="1" applyFill="1" applyBorder="1" applyAlignment="1">
      <alignment horizontal="center" vertical="top" wrapText="1"/>
    </xf>
    <xf numFmtId="0" fontId="0" fillId="0" borderId="0" xfId="0" applyFont="1" applyAlignment="1">
      <alignment/>
    </xf>
    <xf numFmtId="4" fontId="0" fillId="0" borderId="0" xfId="0" applyNumberFormat="1" applyFont="1" applyAlignment="1">
      <alignment/>
    </xf>
    <xf numFmtId="0" fontId="70" fillId="36" borderId="24" xfId="0" applyFont="1" applyFill="1" applyBorder="1" applyAlignment="1">
      <alignment vertical="top" wrapText="1"/>
    </xf>
    <xf numFmtId="0" fontId="70" fillId="36" borderId="25" xfId="0" applyFont="1" applyFill="1" applyBorder="1" applyAlignment="1">
      <alignment vertical="top" wrapText="1"/>
    </xf>
    <xf numFmtId="4" fontId="70" fillId="36" borderId="25" xfId="0" applyNumberFormat="1" applyFont="1" applyFill="1" applyBorder="1" applyAlignment="1">
      <alignment horizontal="center" vertical="top" wrapText="1"/>
    </xf>
    <xf numFmtId="0" fontId="0" fillId="35" borderId="26" xfId="0" applyFont="1" applyFill="1" applyBorder="1" applyAlignment="1">
      <alignment vertical="top"/>
    </xf>
    <xf numFmtId="0" fontId="62" fillId="35" borderId="27" xfId="0" applyFont="1" applyFill="1" applyBorder="1" applyAlignment="1">
      <alignment vertical="top"/>
    </xf>
    <xf numFmtId="4" fontId="62" fillId="35" borderId="19" xfId="0" applyNumberFormat="1" applyFont="1" applyFill="1" applyBorder="1" applyAlignment="1">
      <alignment horizontal="center" vertical="top"/>
    </xf>
    <xf numFmtId="0" fontId="69" fillId="35" borderId="20" xfId="0" applyFont="1" applyFill="1" applyBorder="1" applyAlignment="1">
      <alignment horizontal="center" vertical="top" wrapText="1"/>
    </xf>
    <xf numFmtId="0" fontId="69" fillId="35" borderId="21" xfId="0" applyFont="1" applyFill="1" applyBorder="1" applyAlignment="1">
      <alignment horizontal="center" vertical="top" wrapText="1"/>
    </xf>
    <xf numFmtId="4" fontId="0" fillId="0" borderId="0" xfId="0" applyNumberFormat="1" applyAlignment="1" quotePrefix="1">
      <alignment/>
    </xf>
    <xf numFmtId="0" fontId="70" fillId="0" borderId="17" xfId="0" applyFont="1" applyBorder="1" applyAlignment="1">
      <alignment vertical="top" wrapText="1"/>
    </xf>
    <xf numFmtId="4" fontId="70" fillId="0" borderId="10" xfId="0" applyNumberFormat="1" applyFont="1" applyBorder="1" applyAlignment="1">
      <alignment horizontal="right" vertical="top" wrapText="1"/>
    </xf>
    <xf numFmtId="4" fontId="70" fillId="0" borderId="11" xfId="0" applyNumberFormat="1" applyFont="1" applyBorder="1" applyAlignment="1">
      <alignment horizontal="right" vertical="top" wrapText="1"/>
    </xf>
    <xf numFmtId="4" fontId="73" fillId="33" borderId="19" xfId="0" applyNumberFormat="1" applyFont="1" applyFill="1" applyBorder="1" applyAlignment="1">
      <alignment horizontal="right" vertical="top" wrapText="1"/>
    </xf>
    <xf numFmtId="4" fontId="70" fillId="0" borderId="31" xfId="0" applyNumberFormat="1" applyFont="1" applyBorder="1" applyAlignment="1">
      <alignment horizontal="right" vertical="top" wrapText="1"/>
    </xf>
    <xf numFmtId="4" fontId="10" fillId="0" borderId="11" xfId="0" applyNumberFormat="1" applyFont="1" applyFill="1" applyBorder="1" applyAlignment="1">
      <alignment vertical="top" wrapText="1"/>
    </xf>
    <xf numFmtId="4" fontId="11" fillId="0" borderId="19" xfId="0" applyNumberFormat="1" applyFont="1" applyBorder="1" applyAlignment="1">
      <alignment vertical="top" wrapText="1"/>
    </xf>
    <xf numFmtId="0" fontId="70" fillId="0" borderId="11" xfId="0" applyFont="1" applyFill="1" applyBorder="1" applyAlignment="1">
      <alignment vertical="top" wrapText="1"/>
    </xf>
    <xf numFmtId="0" fontId="71" fillId="34" borderId="10" xfId="0" applyFont="1" applyFill="1" applyBorder="1" applyAlignment="1">
      <alignment vertical="top" wrapText="1"/>
    </xf>
    <xf numFmtId="0" fontId="70" fillId="0" borderId="10" xfId="0" applyFont="1" applyBorder="1" applyAlignment="1">
      <alignment horizontal="left" vertical="center" wrapText="1"/>
    </xf>
    <xf numFmtId="0" fontId="70" fillId="0" borderId="10" xfId="0" applyFont="1" applyBorder="1" applyAlignment="1">
      <alignment horizontal="left" wrapText="1"/>
    </xf>
    <xf numFmtId="0" fontId="70" fillId="34" borderId="14" xfId="0" applyFont="1" applyFill="1" applyBorder="1" applyAlignment="1">
      <alignment wrapText="1"/>
    </xf>
    <xf numFmtId="0" fontId="70" fillId="34" borderId="16" xfId="0" applyFont="1" applyFill="1" applyBorder="1" applyAlignment="1">
      <alignment wrapText="1"/>
    </xf>
    <xf numFmtId="4" fontId="70" fillId="0" borderId="10" xfId="0" applyNumberFormat="1" applyFont="1" applyBorder="1" applyAlignment="1">
      <alignment vertical="center"/>
    </xf>
    <xf numFmtId="0" fontId="3" fillId="34" borderId="10" xfId="0" applyFont="1" applyFill="1" applyBorder="1" applyAlignment="1">
      <alignment horizontal="center" vertical="top" wrapText="1"/>
    </xf>
    <xf numFmtId="0" fontId="70" fillId="0" borderId="0" xfId="0" applyFont="1" applyAlignment="1">
      <alignment vertical="top" wrapText="1"/>
    </xf>
    <xf numFmtId="0" fontId="3" fillId="34" borderId="10" xfId="0" applyFont="1" applyFill="1" applyBorder="1" applyAlignment="1">
      <alignment horizontal="center" vertical="top" wrapText="1"/>
    </xf>
    <xf numFmtId="0" fontId="70" fillId="0" borderId="17" xfId="0" applyFont="1" applyBorder="1" applyAlignment="1">
      <alignment vertical="top" wrapText="1"/>
    </xf>
    <xf numFmtId="0" fontId="70" fillId="0" borderId="0" xfId="0" applyFont="1" applyAlignment="1">
      <alignment vertical="top" wrapText="1"/>
    </xf>
    <xf numFmtId="0" fontId="10" fillId="0" borderId="0" xfId="0" applyFont="1" applyAlignment="1">
      <alignment vertical="top"/>
    </xf>
    <xf numFmtId="0" fontId="12" fillId="34" borderId="10" xfId="0" applyFont="1" applyFill="1" applyBorder="1" applyAlignment="1">
      <alignment horizontal="center" vertical="top" wrapText="1"/>
    </xf>
    <xf numFmtId="0" fontId="10" fillId="34" borderId="10" xfId="0" applyFont="1" applyFill="1" applyBorder="1" applyAlignment="1">
      <alignment vertical="top" wrapText="1"/>
    </xf>
    <xf numFmtId="0" fontId="10" fillId="34" borderId="12" xfId="0" applyFont="1" applyFill="1" applyBorder="1" applyAlignment="1">
      <alignment vertical="top" wrapText="1"/>
    </xf>
    <xf numFmtId="0" fontId="10" fillId="34" borderId="13" xfId="0" applyFont="1" applyFill="1" applyBorder="1" applyAlignment="1">
      <alignment vertical="top" wrapText="1"/>
    </xf>
    <xf numFmtId="0" fontId="10" fillId="0" borderId="17" xfId="0" applyFont="1" applyBorder="1" applyAlignment="1">
      <alignment vertical="top" wrapText="1"/>
    </xf>
    <xf numFmtId="4" fontId="10" fillId="0" borderId="10" xfId="0" applyNumberFormat="1" applyFont="1" applyBorder="1" applyAlignment="1">
      <alignment vertical="top" wrapText="1"/>
    </xf>
    <xf numFmtId="0" fontId="15" fillId="0" borderId="0" xfId="0" applyFont="1" applyAlignment="1">
      <alignment vertical="top" wrapText="1"/>
    </xf>
    <xf numFmtId="0" fontId="10" fillId="0" borderId="13" xfId="0" applyFont="1" applyBorder="1" applyAlignment="1">
      <alignment vertical="top" wrapText="1"/>
    </xf>
    <xf numFmtId="0" fontId="10" fillId="34" borderId="11" xfId="0" applyFont="1" applyFill="1" applyBorder="1" applyAlignment="1">
      <alignment vertical="top" wrapText="1"/>
    </xf>
    <xf numFmtId="0" fontId="10" fillId="34" borderId="15" xfId="0" applyFont="1" applyFill="1" applyBorder="1" applyAlignment="1">
      <alignment vertical="top" wrapText="1"/>
    </xf>
    <xf numFmtId="0" fontId="10" fillId="34" borderId="16" xfId="0" applyFont="1" applyFill="1" applyBorder="1" applyAlignment="1">
      <alignment vertical="top" wrapText="1"/>
    </xf>
    <xf numFmtId="0" fontId="10" fillId="0" borderId="18" xfId="0" applyFont="1" applyBorder="1" applyAlignment="1">
      <alignment vertical="top" wrapText="1"/>
    </xf>
    <xf numFmtId="4" fontId="10" fillId="0" borderId="11" xfId="0" applyNumberFormat="1" applyFont="1" applyBorder="1" applyAlignment="1">
      <alignment vertical="top" wrapText="1"/>
    </xf>
    <xf numFmtId="0" fontId="10" fillId="0" borderId="0" xfId="0" applyFont="1" applyAlignment="1">
      <alignment vertical="top" wrapText="1"/>
    </xf>
    <xf numFmtId="0" fontId="10" fillId="34" borderId="14" xfId="0" applyFont="1" applyFill="1" applyBorder="1" applyAlignment="1">
      <alignment vertical="top" wrapText="1"/>
    </xf>
    <xf numFmtId="0" fontId="10" fillId="0" borderId="16" xfId="0" applyFont="1" applyBorder="1" applyAlignment="1">
      <alignment vertical="top" wrapText="1"/>
    </xf>
    <xf numFmtId="0" fontId="16" fillId="0" borderId="0" xfId="0" applyFont="1" applyAlignment="1">
      <alignment/>
    </xf>
    <xf numFmtId="0" fontId="10" fillId="0" borderId="11" xfId="0" applyFont="1" applyBorder="1" applyAlignment="1">
      <alignment wrapText="1"/>
    </xf>
    <xf numFmtId="0" fontId="10" fillId="34" borderId="11" xfId="0" applyFont="1" applyFill="1" applyBorder="1" applyAlignment="1">
      <alignment wrapText="1"/>
    </xf>
    <xf numFmtId="0" fontId="10" fillId="0" borderId="0" xfId="0" applyFont="1" applyAlignment="1">
      <alignment/>
    </xf>
    <xf numFmtId="0" fontId="70" fillId="0" borderId="14" xfId="0" applyFont="1" applyFill="1" applyBorder="1" applyAlignment="1">
      <alignment vertical="top" wrapText="1"/>
    </xf>
    <xf numFmtId="0" fontId="70" fillId="0" borderId="17" xfId="0" applyFont="1" applyFill="1" applyBorder="1" applyAlignment="1">
      <alignment vertical="top" wrapText="1"/>
    </xf>
    <xf numFmtId="0" fontId="70" fillId="0" borderId="18" xfId="0" applyFont="1" applyFill="1" applyBorder="1" applyAlignment="1">
      <alignment vertical="top" wrapText="1"/>
    </xf>
    <xf numFmtId="0" fontId="70" fillId="0" borderId="16" xfId="0" applyFont="1" applyFill="1" applyBorder="1" applyAlignment="1">
      <alignment vertical="top" wrapText="1"/>
    </xf>
    <xf numFmtId="0" fontId="10" fillId="34" borderId="17" xfId="0" applyFont="1" applyFill="1" applyBorder="1" applyAlignment="1">
      <alignment vertical="top" wrapText="1"/>
    </xf>
    <xf numFmtId="0" fontId="10" fillId="34" borderId="18" xfId="0" applyFont="1" applyFill="1" applyBorder="1" applyAlignment="1">
      <alignment vertical="top" wrapText="1"/>
    </xf>
    <xf numFmtId="0" fontId="70" fillId="0" borderId="10" xfId="0" applyFont="1" applyFill="1" applyBorder="1" applyAlignment="1">
      <alignment vertical="top" wrapText="1"/>
    </xf>
    <xf numFmtId="0" fontId="10" fillId="0" borderId="10" xfId="0" applyFont="1" applyFill="1" applyBorder="1" applyAlignment="1">
      <alignment vertical="top" wrapText="1"/>
    </xf>
    <xf numFmtId="0" fontId="71" fillId="0" borderId="10" xfId="0" applyFont="1" applyFill="1" applyBorder="1" applyAlignment="1">
      <alignment vertical="top" wrapText="1"/>
    </xf>
    <xf numFmtId="0" fontId="16" fillId="0" borderId="0" xfId="0" applyFont="1" applyAlignment="1">
      <alignment vertical="top"/>
    </xf>
    <xf numFmtId="4" fontId="10" fillId="0" borderId="10" xfId="0" applyNumberFormat="1" applyFont="1" applyFill="1" applyBorder="1" applyAlignment="1">
      <alignment vertical="top" wrapText="1"/>
    </xf>
    <xf numFmtId="0" fontId="16" fillId="0" borderId="0" xfId="0" applyFont="1" applyFill="1" applyAlignment="1">
      <alignment vertical="top"/>
    </xf>
    <xf numFmtId="4" fontId="10" fillId="0" borderId="17" xfId="0" applyNumberFormat="1" applyFont="1" applyBorder="1" applyAlignment="1">
      <alignment vertical="top" wrapText="1"/>
    </xf>
    <xf numFmtId="4" fontId="10" fillId="0" borderId="17" xfId="0" applyNumberFormat="1" applyFont="1" applyFill="1" applyBorder="1" applyAlignment="1">
      <alignment vertical="top" wrapText="1"/>
    </xf>
    <xf numFmtId="0" fontId="16" fillId="0" borderId="0" xfId="0" applyFont="1" applyFill="1" applyAlignment="1">
      <alignment/>
    </xf>
    <xf numFmtId="0" fontId="10" fillId="0" borderId="31" xfId="0" applyFont="1" applyBorder="1" applyAlignment="1">
      <alignmen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1" xfId="0" applyFont="1" applyFill="1" applyBorder="1" applyAlignment="1">
      <alignment vertical="top" wrapText="1"/>
    </xf>
    <xf numFmtId="0" fontId="10" fillId="0" borderId="32" xfId="0" applyFont="1" applyBorder="1" applyAlignment="1">
      <alignment vertical="top" wrapText="1"/>
    </xf>
    <xf numFmtId="0" fontId="10" fillId="0" borderId="15" xfId="0" applyFont="1" applyFill="1" applyBorder="1" applyAlignment="1">
      <alignment vertical="top" wrapText="1"/>
    </xf>
    <xf numFmtId="0" fontId="10" fillId="0" borderId="33" xfId="0" applyFont="1" applyFill="1" applyBorder="1" applyAlignment="1">
      <alignment vertical="top" wrapText="1"/>
    </xf>
    <xf numFmtId="0" fontId="3" fillId="34" borderId="10" xfId="0" applyFont="1" applyFill="1" applyBorder="1" applyAlignment="1">
      <alignment horizontal="center" vertical="top" wrapText="1"/>
    </xf>
    <xf numFmtId="0" fontId="12" fillId="34" borderId="10" xfId="0" applyFont="1" applyFill="1" applyBorder="1" applyAlignment="1">
      <alignment horizontal="center" vertical="top" wrapText="1"/>
    </xf>
    <xf numFmtId="0" fontId="70" fillId="0" borderId="17" xfId="0" applyFont="1" applyBorder="1" applyAlignment="1">
      <alignment vertical="top" wrapText="1"/>
    </xf>
    <xf numFmtId="4" fontId="73" fillId="33" borderId="19" xfId="0" applyNumberFormat="1" applyFont="1" applyFill="1" applyBorder="1" applyAlignment="1">
      <alignment horizontal="right" vertical="center" wrapText="1"/>
    </xf>
    <xf numFmtId="0" fontId="70" fillId="0" borderId="17" xfId="0" applyFont="1" applyBorder="1" applyAlignment="1">
      <alignment vertical="top" wrapText="1"/>
    </xf>
    <xf numFmtId="0" fontId="10" fillId="37" borderId="10" xfId="0" applyFont="1" applyFill="1" applyBorder="1" applyAlignment="1">
      <alignment vertical="top" wrapText="1"/>
    </xf>
    <xf numFmtId="0" fontId="10" fillId="34" borderId="34" xfId="0" applyFont="1" applyFill="1" applyBorder="1" applyAlignment="1">
      <alignment vertical="top" wrapText="1"/>
    </xf>
    <xf numFmtId="4" fontId="10" fillId="37" borderId="10" xfId="0" applyNumberFormat="1" applyFont="1" applyFill="1" applyBorder="1" applyAlignment="1">
      <alignment vertical="top" wrapText="1"/>
    </xf>
    <xf numFmtId="0" fontId="70" fillId="0" borderId="12" xfId="0" applyFont="1" applyFill="1" applyBorder="1" applyAlignment="1">
      <alignment vertical="top" wrapText="1"/>
    </xf>
    <xf numFmtId="0" fontId="70" fillId="34" borderId="32" xfId="0" applyFont="1" applyFill="1" applyBorder="1" applyAlignment="1">
      <alignment vertical="top" wrapText="1"/>
    </xf>
    <xf numFmtId="0" fontId="10" fillId="34" borderId="35" xfId="0" applyFont="1" applyFill="1" applyBorder="1" applyAlignment="1">
      <alignment vertical="top" wrapText="1"/>
    </xf>
    <xf numFmtId="0" fontId="10" fillId="0" borderId="35" xfId="0" applyFont="1" applyBorder="1" applyAlignment="1">
      <alignment vertical="top" wrapText="1"/>
    </xf>
    <xf numFmtId="0" fontId="10" fillId="0" borderId="32" xfId="0" applyFont="1" applyBorder="1" applyAlignment="1">
      <alignment wrapText="1"/>
    </xf>
    <xf numFmtId="0" fontId="10" fillId="34" borderId="18" xfId="0" applyFont="1" applyFill="1" applyBorder="1" applyAlignment="1">
      <alignment wrapText="1"/>
    </xf>
    <xf numFmtId="0" fontId="10" fillId="0" borderId="10" xfId="0" applyFont="1" applyBorder="1" applyAlignment="1">
      <alignment wrapText="1"/>
    </xf>
    <xf numFmtId="0" fontId="10" fillId="0" borderId="10" xfId="0" applyFont="1" applyFill="1" applyBorder="1" applyAlignment="1">
      <alignment wrapText="1"/>
    </xf>
    <xf numFmtId="0" fontId="10" fillId="34" borderId="10" xfId="0" applyFont="1" applyFill="1" applyBorder="1" applyAlignment="1">
      <alignment wrapText="1"/>
    </xf>
    <xf numFmtId="0" fontId="10" fillId="34" borderId="12" xfId="0" applyFont="1" applyFill="1" applyBorder="1" applyAlignment="1">
      <alignment wrapText="1"/>
    </xf>
    <xf numFmtId="0" fontId="10" fillId="34" borderId="13" xfId="0" applyFont="1" applyFill="1" applyBorder="1" applyAlignment="1">
      <alignment wrapText="1"/>
    </xf>
    <xf numFmtId="0" fontId="10" fillId="34" borderId="17" xfId="0" applyFont="1" applyFill="1" applyBorder="1" applyAlignment="1">
      <alignment wrapText="1"/>
    </xf>
    <xf numFmtId="0" fontId="10" fillId="34" borderId="15" xfId="0" applyFont="1" applyFill="1" applyBorder="1" applyAlignment="1">
      <alignment wrapText="1"/>
    </xf>
    <xf numFmtId="0" fontId="10" fillId="34" borderId="31" xfId="0" applyFont="1" applyFill="1" applyBorder="1" applyAlignment="1">
      <alignment vertical="top" wrapText="1"/>
    </xf>
    <xf numFmtId="0" fontId="10" fillId="34" borderId="36" xfId="0" applyFont="1" applyFill="1" applyBorder="1" applyAlignment="1">
      <alignment vertical="top" wrapText="1"/>
    </xf>
    <xf numFmtId="0" fontId="10" fillId="0" borderId="10" xfId="0" applyFont="1" applyBorder="1" applyAlignment="1">
      <alignment vertical="top"/>
    </xf>
    <xf numFmtId="0" fontId="10" fillId="34" borderId="10" xfId="0" applyFont="1" applyFill="1" applyBorder="1" applyAlignment="1">
      <alignment vertical="top"/>
    </xf>
    <xf numFmtId="0" fontId="10" fillId="34" borderId="12" xfId="0" applyFont="1" applyFill="1" applyBorder="1" applyAlignment="1">
      <alignment vertical="top"/>
    </xf>
    <xf numFmtId="0" fontId="10" fillId="34" borderId="14" xfId="0" applyFont="1" applyFill="1" applyBorder="1" applyAlignment="1">
      <alignment vertical="top"/>
    </xf>
    <xf numFmtId="0" fontId="10" fillId="34" borderId="17" xfId="0" applyFont="1" applyFill="1" applyBorder="1" applyAlignment="1">
      <alignment vertical="top"/>
    </xf>
    <xf numFmtId="4" fontId="10" fillId="0" borderId="10" xfId="0" applyNumberFormat="1" applyFont="1" applyBorder="1" applyAlignment="1">
      <alignment vertical="top"/>
    </xf>
    <xf numFmtId="0" fontId="9" fillId="0" borderId="11" xfId="0" applyFont="1" applyBorder="1" applyAlignment="1">
      <alignment vertical="top" wrapText="1"/>
    </xf>
    <xf numFmtId="4" fontId="71" fillId="0" borderId="11" xfId="0" applyNumberFormat="1" applyFont="1" applyBorder="1" applyAlignment="1">
      <alignment vertical="top" wrapText="1"/>
    </xf>
    <xf numFmtId="0" fontId="78" fillId="0" borderId="0" xfId="0" applyFont="1" applyAlignment="1">
      <alignment/>
    </xf>
    <xf numFmtId="0" fontId="15" fillId="0" borderId="11" xfId="0" applyFont="1" applyBorder="1" applyAlignment="1">
      <alignment vertical="top" wrapText="1"/>
    </xf>
    <xf numFmtId="4" fontId="10" fillId="0" borderId="10" xfId="0" applyNumberFormat="1" applyFont="1" applyBorder="1" applyAlignment="1">
      <alignment horizontal="right" vertical="center" wrapText="1"/>
    </xf>
    <xf numFmtId="4" fontId="11" fillId="0" borderId="37" xfId="0" applyNumberFormat="1" applyFont="1" applyBorder="1" applyAlignment="1">
      <alignment vertical="top" wrapText="1"/>
    </xf>
    <xf numFmtId="0" fontId="10" fillId="34" borderId="38" xfId="0" applyFont="1" applyFill="1" applyBorder="1" applyAlignment="1">
      <alignment vertical="top" wrapText="1"/>
    </xf>
    <xf numFmtId="0" fontId="20" fillId="0" borderId="17" xfId="0" applyFont="1" applyFill="1" applyBorder="1" applyAlignment="1">
      <alignment horizontal="left" vertical="center" wrapText="1"/>
    </xf>
    <xf numFmtId="0" fontId="20" fillId="0" borderId="17" xfId="0" applyFont="1" applyBorder="1" applyAlignment="1">
      <alignment horizontal="left" vertical="center" wrapText="1"/>
    </xf>
    <xf numFmtId="0" fontId="20" fillId="38" borderId="17" xfId="0" applyFont="1" applyFill="1" applyBorder="1" applyAlignment="1">
      <alignment horizontal="left" vertical="center" wrapText="1"/>
    </xf>
    <xf numFmtId="0" fontId="21" fillId="0" borderId="29" xfId="0" applyFont="1" applyFill="1" applyBorder="1" applyAlignment="1">
      <alignment horizontal="center" vertical="center"/>
    </xf>
    <xf numFmtId="0" fontId="21" fillId="34" borderId="39"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34" borderId="4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0" xfId="0" applyFont="1" applyFill="1" applyBorder="1" applyAlignment="1">
      <alignment horizontal="center" vertical="center"/>
    </xf>
    <xf numFmtId="0" fontId="21" fillId="34" borderId="35"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34" borderId="10" xfId="0" applyFont="1" applyFill="1" applyBorder="1" applyAlignment="1">
      <alignment horizontal="center" vertical="center"/>
    </xf>
    <xf numFmtId="0" fontId="21" fillId="0" borderId="35" xfId="0" applyFont="1" applyFill="1" applyBorder="1" applyAlignment="1">
      <alignment horizontal="center" vertical="center"/>
    </xf>
    <xf numFmtId="0" fontId="21" fillId="34" borderId="14" xfId="0" applyFont="1" applyFill="1" applyBorder="1" applyAlignment="1">
      <alignment horizontal="center" vertical="center"/>
    </xf>
    <xf numFmtId="0" fontId="21" fillId="34" borderId="12" xfId="0" applyFont="1" applyFill="1" applyBorder="1" applyAlignment="1">
      <alignment horizontal="center" vertical="center"/>
    </xf>
    <xf numFmtId="0" fontId="21" fillId="34" borderId="17" xfId="0" applyFont="1" applyFill="1" applyBorder="1" applyAlignment="1">
      <alignment horizontal="center" vertical="center"/>
    </xf>
    <xf numFmtId="0" fontId="22" fillId="34" borderId="10" xfId="0" applyFont="1" applyFill="1" applyBorder="1" applyAlignment="1">
      <alignment horizontal="center" vertical="center"/>
    </xf>
    <xf numFmtId="0" fontId="22" fillId="34" borderId="35" xfId="0" applyFont="1" applyFill="1" applyBorder="1" applyAlignment="1">
      <alignment horizontal="center" vertical="center"/>
    </xf>
    <xf numFmtId="0" fontId="22" fillId="0" borderId="10" xfId="0" applyFont="1" applyFill="1" applyBorder="1" applyAlignment="1">
      <alignment horizontal="center" vertical="center"/>
    </xf>
    <xf numFmtId="0" fontId="21" fillId="38" borderId="10" xfId="0" applyFont="1" applyFill="1" applyBorder="1" applyAlignment="1">
      <alignment horizontal="center" vertical="center"/>
    </xf>
    <xf numFmtId="0" fontId="21" fillId="34" borderId="30" xfId="0" applyFont="1" applyFill="1" applyBorder="1" applyAlignment="1">
      <alignment horizontal="center" vertical="center"/>
    </xf>
    <xf numFmtId="0" fontId="21" fillId="34" borderId="31" xfId="0" applyFont="1" applyFill="1" applyBorder="1" applyAlignment="1">
      <alignment horizontal="center" vertical="center"/>
    </xf>
    <xf numFmtId="0" fontId="21" fillId="34" borderId="36" xfId="0" applyFont="1" applyFill="1" applyBorder="1" applyAlignment="1">
      <alignment horizontal="center" vertical="center"/>
    </xf>
    <xf numFmtId="0" fontId="10" fillId="0" borderId="29"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Alignment="1">
      <alignment horizontal="left" vertical="center" wrapText="1"/>
    </xf>
    <xf numFmtId="0" fontId="10" fillId="0" borderId="17" xfId="0" applyFont="1" applyBorder="1" applyAlignment="1">
      <alignment horizontal="left" vertical="center" wrapText="1"/>
    </xf>
    <xf numFmtId="0" fontId="10" fillId="38" borderId="17" xfId="0" applyFont="1" applyFill="1" applyBorder="1" applyAlignment="1">
      <alignment horizontal="left" vertical="center" wrapText="1"/>
    </xf>
    <xf numFmtId="0" fontId="9" fillId="0" borderId="17" xfId="0" applyFont="1" applyBorder="1" applyAlignment="1">
      <alignment horizontal="left" vertical="center" wrapText="1"/>
    </xf>
    <xf numFmtId="0" fontId="10" fillId="0" borderId="18" xfId="0" applyFont="1" applyFill="1" applyBorder="1" applyAlignment="1">
      <alignment horizontal="left" vertical="center" wrapText="1"/>
    </xf>
    <xf numFmtId="0" fontId="20" fillId="0" borderId="41" xfId="0" applyFont="1" applyBorder="1" applyAlignment="1">
      <alignment horizontal="left" vertical="center" wrapText="1"/>
    </xf>
    <xf numFmtId="0" fontId="20" fillId="38" borderId="0" xfId="0" applyFont="1" applyFill="1" applyAlignment="1">
      <alignment horizontal="left" vertical="center" wrapText="1"/>
    </xf>
    <xf numFmtId="0" fontId="20" fillId="38" borderId="17" xfId="0" applyNumberFormat="1" applyFont="1" applyFill="1" applyBorder="1" applyAlignment="1">
      <alignment horizontal="left" vertical="center" wrapText="1"/>
    </xf>
    <xf numFmtId="0" fontId="20" fillId="0" borderId="18" xfId="0" applyFont="1" applyBorder="1" applyAlignment="1">
      <alignment horizontal="left" vertical="center" wrapText="1"/>
    </xf>
    <xf numFmtId="0" fontId="21" fillId="39" borderId="11" xfId="0" applyFont="1" applyFill="1" applyBorder="1" applyAlignment="1">
      <alignment horizontal="center" vertical="center"/>
    </xf>
    <xf numFmtId="0" fontId="21" fillId="39" borderId="33" xfId="0" applyFont="1" applyFill="1" applyBorder="1" applyAlignment="1">
      <alignment horizontal="center" vertical="center"/>
    </xf>
    <xf numFmtId="0" fontId="21" fillId="39" borderId="18" xfId="0" applyFont="1" applyFill="1" applyBorder="1" applyAlignment="1">
      <alignment horizontal="center" vertical="center"/>
    </xf>
    <xf numFmtId="3" fontId="10" fillId="0" borderId="10" xfId="0" applyNumberFormat="1" applyFont="1" applyFill="1" applyBorder="1" applyAlignment="1">
      <alignment/>
    </xf>
    <xf numFmtId="168" fontId="10" fillId="0" borderId="10" xfId="0" applyNumberFormat="1" applyFont="1" applyFill="1" applyBorder="1" applyAlignment="1">
      <alignment wrapText="1"/>
    </xf>
    <xf numFmtId="0" fontId="23" fillId="0" borderId="10" xfId="0" applyFont="1" applyFill="1" applyBorder="1" applyAlignment="1">
      <alignment wrapText="1"/>
    </xf>
    <xf numFmtId="3" fontId="10" fillId="38" borderId="10" xfId="0" applyNumberFormat="1" applyFont="1" applyFill="1" applyBorder="1" applyAlignment="1">
      <alignment wrapText="1"/>
    </xf>
    <xf numFmtId="0" fontId="21" fillId="38" borderId="35"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0" xfId="0" applyFont="1" applyFill="1" applyBorder="1" applyAlignment="1">
      <alignment horizontal="center" vertical="center"/>
    </xf>
    <xf numFmtId="4" fontId="6" fillId="0" borderId="10" xfId="0" applyNumberFormat="1" applyFont="1" applyBorder="1" applyAlignment="1">
      <alignment horizontal="right" vertical="top"/>
    </xf>
    <xf numFmtId="4" fontId="73" fillId="33" borderId="10" xfId="0" applyNumberFormat="1" applyFont="1" applyFill="1" applyBorder="1" applyAlignment="1">
      <alignment horizontal="right" vertical="top" wrapText="1"/>
    </xf>
    <xf numFmtId="4" fontId="73" fillId="33" borderId="10" xfId="0" applyNumberFormat="1" applyFont="1" applyFill="1" applyBorder="1" applyAlignment="1">
      <alignment horizontal="right" vertical="center" wrapText="1"/>
    </xf>
    <xf numFmtId="4" fontId="11" fillId="0" borderId="10" xfId="0" applyNumberFormat="1" applyFont="1" applyBorder="1" applyAlignment="1">
      <alignment vertical="top" wrapText="1"/>
    </xf>
    <xf numFmtId="4" fontId="73" fillId="0" borderId="10" xfId="0" applyNumberFormat="1" applyFont="1" applyBorder="1" applyAlignment="1">
      <alignment vertical="top" wrapText="1"/>
    </xf>
    <xf numFmtId="0" fontId="70" fillId="0" borderId="10" xfId="0" applyFont="1" applyBorder="1" applyAlignment="1">
      <alignment vertical="top" wrapText="1"/>
    </xf>
    <xf numFmtId="0" fontId="3" fillId="34" borderId="10" xfId="0" applyFont="1" applyFill="1" applyBorder="1" applyAlignment="1">
      <alignment horizontal="center" vertical="top" wrapText="1"/>
    </xf>
    <xf numFmtId="0" fontId="12" fillId="34" borderId="10" xfId="0" applyFont="1" applyFill="1" applyBorder="1" applyAlignment="1">
      <alignment horizontal="center" vertical="top" wrapText="1"/>
    </xf>
    <xf numFmtId="0" fontId="70" fillId="0" borderId="10" xfId="0" applyFont="1" applyBorder="1" applyAlignment="1">
      <alignment vertical="top" wrapText="1"/>
    </xf>
    <xf numFmtId="0" fontId="0" fillId="0" borderId="0" xfId="0" applyBorder="1" applyAlignment="1">
      <alignment/>
    </xf>
    <xf numFmtId="4" fontId="0" fillId="0" borderId="0" xfId="0" applyNumberFormat="1" applyBorder="1" applyAlignment="1">
      <alignment/>
    </xf>
    <xf numFmtId="0" fontId="70" fillId="36" borderId="0" xfId="0" applyFont="1" applyFill="1" applyBorder="1" applyAlignment="1">
      <alignment vertical="top" wrapText="1"/>
    </xf>
    <xf numFmtId="0" fontId="69" fillId="35" borderId="43" xfId="0" applyFont="1" applyFill="1" applyBorder="1" applyAlignment="1">
      <alignment horizontal="center" vertical="top" wrapText="1"/>
    </xf>
    <xf numFmtId="0" fontId="69" fillId="35" borderId="44" xfId="0" applyFont="1" applyFill="1" applyBorder="1" applyAlignment="1">
      <alignment horizontal="center" vertical="top" wrapText="1"/>
    </xf>
    <xf numFmtId="4" fontId="70" fillId="36" borderId="45" xfId="0" applyNumberFormat="1" applyFont="1" applyFill="1" applyBorder="1" applyAlignment="1">
      <alignment horizontal="center" vertical="top" wrapText="1"/>
    </xf>
    <xf numFmtId="0" fontId="70" fillId="36" borderId="45" xfId="0" applyFont="1" applyFill="1" applyBorder="1" applyAlignment="1">
      <alignment vertical="top" wrapText="1"/>
    </xf>
    <xf numFmtId="0" fontId="70" fillId="36" borderId="19" xfId="0" applyFont="1" applyFill="1" applyBorder="1" applyAlignment="1">
      <alignment vertical="top" wrapText="1"/>
    </xf>
    <xf numFmtId="0" fontId="70" fillId="36" borderId="27" xfId="0" applyFont="1" applyFill="1" applyBorder="1" applyAlignment="1">
      <alignment vertical="top" wrapText="1"/>
    </xf>
    <xf numFmtId="4" fontId="70" fillId="36" borderId="19" xfId="0" applyNumberFormat="1" applyFont="1" applyFill="1" applyBorder="1" applyAlignment="1">
      <alignment horizontal="center" vertical="top" wrapText="1"/>
    </xf>
    <xf numFmtId="0" fontId="0" fillId="35" borderId="19" xfId="0" applyFont="1" applyFill="1" applyBorder="1" applyAlignment="1">
      <alignment vertical="top"/>
    </xf>
    <xf numFmtId="4" fontId="73" fillId="0" borderId="10" xfId="0" applyNumberFormat="1" applyFont="1" applyBorder="1" applyAlignment="1">
      <alignment vertical="top"/>
    </xf>
    <xf numFmtId="0" fontId="3" fillId="34" borderId="10" xfId="0" applyFont="1" applyFill="1" applyBorder="1" applyAlignment="1">
      <alignment horizontal="center" vertical="top" wrapText="1"/>
    </xf>
    <xf numFmtId="4" fontId="10" fillId="0" borderId="10" xfId="0" applyNumberFormat="1" applyFont="1" applyBorder="1" applyAlignment="1">
      <alignment horizontal="right" vertical="top" wrapText="1"/>
    </xf>
    <xf numFmtId="0" fontId="70" fillId="0" borderId="10" xfId="0" applyFont="1" applyBorder="1" applyAlignment="1">
      <alignment vertical="top" wrapText="1"/>
    </xf>
    <xf numFmtId="0" fontId="71" fillId="0" borderId="11" xfId="0" applyFont="1" applyFill="1" applyBorder="1" applyAlignment="1">
      <alignment vertical="top" wrapText="1"/>
    </xf>
    <xf numFmtId="4" fontId="71" fillId="0" borderId="10" xfId="0" applyNumberFormat="1" applyFont="1" applyBorder="1" applyAlignment="1">
      <alignment vertical="top" wrapText="1"/>
    </xf>
    <xf numFmtId="3" fontId="10" fillId="0" borderId="11" xfId="0" applyNumberFormat="1" applyFont="1" applyFill="1" applyBorder="1" applyAlignment="1">
      <alignment wrapText="1"/>
    </xf>
    <xf numFmtId="0" fontId="15" fillId="0" borderId="10" xfId="0" applyFont="1" applyBorder="1" applyAlignment="1">
      <alignment vertical="top" wrapText="1"/>
    </xf>
    <xf numFmtId="0" fontId="24" fillId="0" borderId="10" xfId="0" applyFont="1" applyBorder="1" applyAlignment="1">
      <alignment vertical="top" wrapText="1"/>
    </xf>
    <xf numFmtId="0" fontId="0" fillId="0" borderId="0" xfId="0" applyAlignment="1">
      <alignment/>
    </xf>
    <xf numFmtId="4" fontId="71" fillId="0" borderId="0" xfId="0" applyNumberFormat="1" applyFont="1" applyAlignment="1">
      <alignment vertical="top" wrapText="1"/>
    </xf>
    <xf numFmtId="4" fontId="10" fillId="33" borderId="10" xfId="0" applyNumberFormat="1" applyFont="1" applyFill="1" applyBorder="1" applyAlignment="1">
      <alignment horizontal="right" vertical="top" wrapText="1"/>
    </xf>
    <xf numFmtId="4" fontId="2" fillId="34" borderId="46" xfId="0" applyNumberFormat="1" applyFont="1" applyFill="1" applyBorder="1" applyAlignment="1">
      <alignment horizontal="center" vertical="top" wrapText="1"/>
    </xf>
    <xf numFmtId="4" fontId="70" fillId="34" borderId="10" xfId="0" applyNumberFormat="1" applyFont="1" applyFill="1" applyBorder="1" applyAlignment="1">
      <alignment vertical="top" wrapText="1"/>
    </xf>
    <xf numFmtId="0" fontId="3" fillId="34" borderId="10" xfId="0" applyFont="1" applyFill="1" applyBorder="1" applyAlignment="1">
      <alignment horizontal="center" vertical="top" wrapText="1"/>
    </xf>
    <xf numFmtId="0" fontId="3" fillId="40" borderId="11" xfId="0" applyFont="1" applyFill="1" applyBorder="1" applyAlignment="1">
      <alignment vertical="top"/>
    </xf>
    <xf numFmtId="0" fontId="73" fillId="0" borderId="26" xfId="0" applyFont="1" applyBorder="1" applyAlignment="1">
      <alignment vertical="top" wrapText="1"/>
    </xf>
    <xf numFmtId="0" fontId="73" fillId="0" borderId="27" xfId="0" applyFont="1" applyBorder="1" applyAlignment="1">
      <alignment vertical="top" wrapText="1"/>
    </xf>
    <xf numFmtId="0" fontId="73" fillId="0" borderId="28" xfId="0" applyFont="1" applyBorder="1" applyAlignment="1">
      <alignment vertical="top" wrapText="1"/>
    </xf>
    <xf numFmtId="0" fontId="7" fillId="34" borderId="10" xfId="0" applyFont="1" applyFill="1" applyBorder="1" applyAlignment="1">
      <alignment horizontal="center" vertical="top" wrapText="1"/>
    </xf>
    <xf numFmtId="0" fontId="10" fillId="37" borderId="12" xfId="0" applyFont="1" applyFill="1" applyBorder="1" applyAlignment="1">
      <alignment vertical="top" wrapText="1"/>
    </xf>
    <xf numFmtId="0" fontId="10" fillId="37" borderId="47" xfId="0" applyFont="1" applyFill="1" applyBorder="1" applyAlignment="1">
      <alignment vertical="top" wrapText="1"/>
    </xf>
    <xf numFmtId="0" fontId="10" fillId="37" borderId="17" xfId="0" applyFont="1" applyFill="1" applyBorder="1" applyAlignment="1">
      <alignment vertical="top" wrapText="1"/>
    </xf>
    <xf numFmtId="0" fontId="11" fillId="0" borderId="26" xfId="0" applyFont="1" applyBorder="1" applyAlignment="1">
      <alignment vertical="top" wrapText="1"/>
    </xf>
    <xf numFmtId="0" fontId="11" fillId="0" borderId="27" xfId="0" applyFont="1" applyBorder="1" applyAlignment="1">
      <alignment vertical="top" wrapText="1"/>
    </xf>
    <xf numFmtId="0" fontId="11" fillId="0" borderId="28" xfId="0" applyFont="1" applyBorder="1" applyAlignment="1">
      <alignment vertical="top" wrapText="1"/>
    </xf>
    <xf numFmtId="4" fontId="2" fillId="34" borderId="48" xfId="0" applyNumberFormat="1" applyFont="1" applyFill="1" applyBorder="1" applyAlignment="1">
      <alignment horizontal="center" vertical="top" wrapText="1"/>
    </xf>
    <xf numFmtId="4" fontId="2" fillId="34" borderId="38" xfId="0" applyNumberFormat="1"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34" borderId="47" xfId="0" applyFont="1" applyFill="1" applyBorder="1" applyAlignment="1">
      <alignment horizontal="center" vertical="top" wrapText="1"/>
    </xf>
    <xf numFmtId="0" fontId="3" fillId="34" borderId="17" xfId="0" applyFont="1" applyFill="1" applyBorder="1" applyAlignment="1">
      <alignment horizontal="center" vertical="top" wrapText="1"/>
    </xf>
    <xf numFmtId="0" fontId="3" fillId="40" borderId="12" xfId="0" applyFont="1" applyFill="1" applyBorder="1" applyAlignment="1">
      <alignment vertical="top"/>
    </xf>
    <xf numFmtId="0" fontId="3" fillId="40" borderId="47" xfId="0" applyFont="1" applyFill="1" applyBorder="1" applyAlignment="1">
      <alignment vertical="top"/>
    </xf>
    <xf numFmtId="0" fontId="3" fillId="40" borderId="17" xfId="0" applyFont="1" applyFill="1" applyBorder="1" applyAlignment="1">
      <alignment vertical="top"/>
    </xf>
    <xf numFmtId="0" fontId="12" fillId="34" borderId="10" xfId="0" applyFont="1" applyFill="1" applyBorder="1" applyAlignment="1">
      <alignment horizontal="center" vertical="top" wrapText="1"/>
    </xf>
    <xf numFmtId="0" fontId="13" fillId="34" borderId="10" xfId="0" applyFont="1" applyFill="1" applyBorder="1" applyAlignment="1">
      <alignment horizontal="center" vertical="top" wrapText="1"/>
    </xf>
    <xf numFmtId="4" fontId="11" fillId="34" borderId="46" xfId="0" applyNumberFormat="1" applyFont="1" applyFill="1" applyBorder="1" applyAlignment="1">
      <alignment horizontal="center" vertical="top" wrapText="1"/>
    </xf>
    <xf numFmtId="4" fontId="10" fillId="34" borderId="10" xfId="0" applyNumberFormat="1" applyFont="1" applyFill="1" applyBorder="1" applyAlignment="1">
      <alignment vertical="top" wrapText="1"/>
    </xf>
    <xf numFmtId="0" fontId="3" fillId="40" borderId="10" xfId="0" applyFont="1" applyFill="1" applyBorder="1" applyAlignment="1">
      <alignment vertical="top"/>
    </xf>
    <xf numFmtId="0" fontId="73" fillId="33" borderId="26" xfId="0" applyFont="1" applyFill="1" applyBorder="1" applyAlignment="1">
      <alignment vertical="top" wrapText="1"/>
    </xf>
    <xf numFmtId="0" fontId="73" fillId="33" borderId="27" xfId="0" applyFont="1" applyFill="1" applyBorder="1" applyAlignment="1">
      <alignment vertical="top" wrapText="1"/>
    </xf>
    <xf numFmtId="0" fontId="73" fillId="33" borderId="28" xfId="0" applyFont="1" applyFill="1" applyBorder="1" applyAlignment="1">
      <alignment vertical="top" wrapText="1"/>
    </xf>
    <xf numFmtId="0" fontId="3" fillId="0" borderId="0" xfId="0" applyFont="1" applyAlignment="1">
      <alignment horizontal="left" vertical="top" wrapText="1"/>
    </xf>
    <xf numFmtId="4" fontId="2" fillId="34" borderId="10" xfId="0" applyNumberFormat="1" applyFont="1" applyFill="1" applyBorder="1" applyAlignment="1">
      <alignment horizontal="center" vertical="top" wrapText="1"/>
    </xf>
    <xf numFmtId="0" fontId="70" fillId="0" borderId="27" xfId="0" applyFont="1" applyBorder="1" applyAlignment="1">
      <alignment vertical="top" wrapText="1"/>
    </xf>
    <xf numFmtId="0" fontId="70" fillId="0" borderId="28" xfId="0" applyFont="1" applyBorder="1" applyAlignment="1">
      <alignment vertical="top" wrapText="1"/>
    </xf>
    <xf numFmtId="0" fontId="3" fillId="34" borderId="48" xfId="0" applyFont="1" applyFill="1" applyBorder="1" applyAlignment="1">
      <alignment horizontal="center" vertical="top" wrapText="1"/>
    </xf>
    <xf numFmtId="0" fontId="3" fillId="34" borderId="38" xfId="0" applyFont="1" applyFill="1" applyBorder="1" applyAlignment="1">
      <alignment horizontal="center" vertical="top" wrapText="1"/>
    </xf>
    <xf numFmtId="0" fontId="3" fillId="34" borderId="46" xfId="0" applyFont="1" applyFill="1" applyBorder="1" applyAlignment="1">
      <alignment horizontal="center" vertical="top" wrapText="1"/>
    </xf>
    <xf numFmtId="0" fontId="7" fillId="34" borderId="48" xfId="0" applyFont="1" applyFill="1" applyBorder="1" applyAlignment="1">
      <alignment horizontal="center" vertical="top" wrapText="1"/>
    </xf>
    <xf numFmtId="0" fontId="7" fillId="34" borderId="38" xfId="0" applyFont="1" applyFill="1" applyBorder="1" applyAlignment="1">
      <alignment horizontal="center" vertical="top" wrapText="1"/>
    </xf>
    <xf numFmtId="0" fontId="7" fillId="34" borderId="46" xfId="0" applyFont="1" applyFill="1" applyBorder="1" applyAlignment="1">
      <alignment horizontal="center" vertical="top" wrapText="1"/>
    </xf>
    <xf numFmtId="0" fontId="3" fillId="34" borderId="42" xfId="0" applyFont="1" applyFill="1" applyBorder="1" applyAlignment="1">
      <alignment horizontal="center" vertical="top" wrapText="1"/>
    </xf>
    <xf numFmtId="0" fontId="3" fillId="34" borderId="49" xfId="0" applyFont="1" applyFill="1" applyBorder="1" applyAlignment="1">
      <alignment horizontal="center" vertical="top" wrapText="1"/>
    </xf>
    <xf numFmtId="0" fontId="3" fillId="34" borderId="29" xfId="0" applyFont="1" applyFill="1" applyBorder="1" applyAlignment="1">
      <alignment horizontal="center" vertical="top" wrapText="1"/>
    </xf>
    <xf numFmtId="0" fontId="12" fillId="40" borderId="11" xfId="0" applyFont="1" applyFill="1" applyBorder="1" applyAlignment="1">
      <alignment vertical="top"/>
    </xf>
    <xf numFmtId="0" fontId="16" fillId="37" borderId="47" xfId="0" applyFont="1" applyFill="1" applyBorder="1" applyAlignment="1">
      <alignment vertical="top" wrapText="1"/>
    </xf>
    <xf numFmtId="0" fontId="16" fillId="37" borderId="50" xfId="0" applyFont="1" applyFill="1" applyBorder="1" applyAlignment="1">
      <alignment vertical="top" wrapText="1"/>
    </xf>
    <xf numFmtId="0" fontId="16" fillId="37" borderId="17" xfId="0" applyFont="1" applyFill="1" applyBorder="1" applyAlignment="1">
      <alignment vertical="top" wrapText="1"/>
    </xf>
    <xf numFmtId="0" fontId="62" fillId="0" borderId="27" xfId="0" applyFont="1" applyBorder="1" applyAlignment="1">
      <alignment vertical="top" wrapText="1"/>
    </xf>
    <xf numFmtId="0" fontId="62" fillId="0" borderId="28" xfId="0" applyFont="1" applyBorder="1" applyAlignment="1">
      <alignment vertical="top" wrapText="1"/>
    </xf>
    <xf numFmtId="0" fontId="73" fillId="0" borderId="26" xfId="0" applyFont="1" applyBorder="1" applyAlignment="1">
      <alignment vertical="top"/>
    </xf>
    <xf numFmtId="0" fontId="73" fillId="0" borderId="27" xfId="0" applyFont="1" applyBorder="1" applyAlignment="1">
      <alignment vertical="top"/>
    </xf>
    <xf numFmtId="0" fontId="73" fillId="0" borderId="28" xfId="0" applyFont="1" applyBorder="1" applyAlignment="1">
      <alignment vertical="top"/>
    </xf>
    <xf numFmtId="0" fontId="73" fillId="0" borderId="12" xfId="0" applyFont="1" applyBorder="1" applyAlignment="1">
      <alignment vertical="top" wrapText="1"/>
    </xf>
    <xf numFmtId="0" fontId="62" fillId="0" borderId="47" xfId="0" applyFont="1" applyBorder="1" applyAlignment="1">
      <alignment vertical="top" wrapText="1"/>
    </xf>
    <xf numFmtId="0" fontId="62" fillId="0" borderId="50" xfId="0" applyFont="1" applyBorder="1" applyAlignment="1">
      <alignment vertical="top" wrapText="1"/>
    </xf>
    <xf numFmtId="0" fontId="62" fillId="0" borderId="17" xfId="0" applyFont="1" applyBorder="1" applyAlignment="1">
      <alignment vertical="top" wrapText="1"/>
    </xf>
    <xf numFmtId="0" fontId="0" fillId="0" borderId="47" xfId="0" applyBorder="1" applyAlignment="1">
      <alignment vertical="top" wrapText="1"/>
    </xf>
    <xf numFmtId="0" fontId="0" fillId="0" borderId="0" xfId="0" applyBorder="1" applyAlignment="1">
      <alignment vertical="top" wrapText="1"/>
    </xf>
    <xf numFmtId="0" fontId="0" fillId="0" borderId="17" xfId="0" applyBorder="1" applyAlignment="1">
      <alignment vertical="top" wrapText="1"/>
    </xf>
    <xf numFmtId="0" fontId="70" fillId="37" borderId="12" xfId="0" applyFont="1" applyFill="1" applyBorder="1" applyAlignment="1">
      <alignment vertical="top" wrapText="1"/>
    </xf>
    <xf numFmtId="0" fontId="0" fillId="37" borderId="47" xfId="0" applyFill="1" applyBorder="1" applyAlignment="1">
      <alignment vertical="top" wrapText="1"/>
    </xf>
    <xf numFmtId="0" fontId="0" fillId="37" borderId="50" xfId="0" applyFill="1" applyBorder="1" applyAlignment="1">
      <alignment vertical="top" wrapText="1"/>
    </xf>
    <xf numFmtId="0" fontId="0" fillId="37" borderId="17" xfId="0" applyFill="1" applyBorder="1" applyAlignment="1">
      <alignment vertical="top" wrapText="1"/>
    </xf>
    <xf numFmtId="0" fontId="12" fillId="40" borderId="10" xfId="0" applyFont="1" applyFill="1" applyBorder="1" applyAlignment="1">
      <alignment vertical="top"/>
    </xf>
    <xf numFmtId="0" fontId="3" fillId="34" borderId="11" xfId="0" applyFont="1" applyFill="1" applyBorder="1" applyAlignment="1">
      <alignment horizontal="center" vertical="top" wrapText="1"/>
    </xf>
    <xf numFmtId="0" fontId="7" fillId="34" borderId="11" xfId="0" applyFont="1" applyFill="1" applyBorder="1" applyAlignment="1">
      <alignment horizontal="center" vertical="top" wrapText="1"/>
    </xf>
    <xf numFmtId="4" fontId="2" fillId="34" borderId="11" xfId="0" applyNumberFormat="1" applyFont="1" applyFill="1" applyBorder="1" applyAlignment="1">
      <alignment horizontal="center" vertical="top" wrapText="1"/>
    </xf>
    <xf numFmtId="4" fontId="10" fillId="0" borderId="11" xfId="0" applyNumberFormat="1" applyFont="1" applyBorder="1" applyAlignment="1">
      <alignment horizontal="right" vertical="center" wrapText="1"/>
    </xf>
    <xf numFmtId="0" fontId="16" fillId="0" borderId="38" xfId="0" applyFont="1" applyBorder="1" applyAlignment="1">
      <alignment horizontal="right" vertical="center" wrapText="1"/>
    </xf>
    <xf numFmtId="0" fontId="16" fillId="0" borderId="51" xfId="0" applyFont="1" applyBorder="1" applyAlignment="1">
      <alignment horizontal="right" vertical="center" wrapText="1"/>
    </xf>
    <xf numFmtId="0" fontId="0" fillId="0" borderId="50" xfId="0" applyBorder="1" applyAlignment="1">
      <alignment vertical="top" wrapText="1"/>
    </xf>
    <xf numFmtId="0" fontId="70" fillId="0" borderId="47" xfId="0" applyFont="1" applyBorder="1" applyAlignment="1">
      <alignment vertical="top" wrapText="1"/>
    </xf>
    <xf numFmtId="0" fontId="70" fillId="0" borderId="0" xfId="0" applyFont="1" applyBorder="1" applyAlignment="1">
      <alignment vertical="top" wrapText="1"/>
    </xf>
    <xf numFmtId="0" fontId="70" fillId="0" borderId="17" xfId="0" applyFont="1" applyBorder="1" applyAlignment="1">
      <alignment vertical="top" wrapText="1"/>
    </xf>
    <xf numFmtId="0" fontId="70" fillId="0" borderId="26" xfId="0" applyFont="1" applyBorder="1" applyAlignment="1">
      <alignment vertical="top" wrapText="1"/>
    </xf>
    <xf numFmtId="0" fontId="73" fillId="0" borderId="10" xfId="0" applyFont="1" applyBorder="1" applyAlignment="1">
      <alignment vertical="top" wrapText="1"/>
    </xf>
    <xf numFmtId="0" fontId="11" fillId="0" borderId="10" xfId="0" applyFont="1" applyBorder="1" applyAlignment="1">
      <alignment vertical="top" wrapText="1"/>
    </xf>
    <xf numFmtId="4" fontId="11" fillId="34" borderId="10" xfId="0" applyNumberFormat="1" applyFont="1" applyFill="1" applyBorder="1" applyAlignment="1">
      <alignment horizontal="center" vertical="top" wrapText="1"/>
    </xf>
    <xf numFmtId="0" fontId="69" fillId="0" borderId="0" xfId="0" applyFont="1" applyAlignment="1">
      <alignment vertical="top" wrapText="1"/>
    </xf>
    <xf numFmtId="0" fontId="70" fillId="0" borderId="0" xfId="0" applyFont="1" applyAlignment="1">
      <alignment vertical="top" wrapText="1"/>
    </xf>
    <xf numFmtId="0" fontId="73" fillId="33" borderId="10" xfId="0" applyFont="1" applyFill="1" applyBorder="1" applyAlignment="1">
      <alignment vertical="top" wrapText="1"/>
    </xf>
    <xf numFmtId="0" fontId="73" fillId="0" borderId="10" xfId="0" applyFont="1" applyBorder="1" applyAlignment="1">
      <alignment vertical="top"/>
    </xf>
    <xf numFmtId="4" fontId="10" fillId="0" borderId="10" xfId="0" applyNumberFormat="1" applyFont="1" applyBorder="1" applyAlignment="1">
      <alignment horizontal="right" vertical="center" wrapText="1"/>
    </xf>
    <xf numFmtId="4" fontId="70" fillId="34" borderId="38" xfId="0" applyNumberFormat="1" applyFont="1" applyFill="1" applyBorder="1" applyAlignment="1">
      <alignment vertical="top" wrapText="1"/>
    </xf>
    <xf numFmtId="4" fontId="70" fillId="34" borderId="46" xfId="0" applyNumberFormat="1" applyFont="1" applyFill="1" applyBorder="1" applyAlignment="1">
      <alignment vertical="top" wrapText="1"/>
    </xf>
    <xf numFmtId="0" fontId="11" fillId="0" borderId="12" xfId="0" applyFont="1" applyBorder="1" applyAlignment="1">
      <alignment vertical="top" wrapText="1"/>
    </xf>
    <xf numFmtId="0" fontId="17" fillId="0" borderId="47" xfId="0" applyFont="1" applyBorder="1" applyAlignment="1">
      <alignment vertical="top" wrapText="1"/>
    </xf>
    <xf numFmtId="0" fontId="17" fillId="0" borderId="17" xfId="0" applyFont="1" applyBorder="1" applyAlignment="1">
      <alignment vertical="top" wrapText="1"/>
    </xf>
    <xf numFmtId="0" fontId="11" fillId="0" borderId="47" xfId="0" applyFont="1" applyBorder="1" applyAlignment="1">
      <alignment vertical="top" wrapText="1"/>
    </xf>
    <xf numFmtId="0" fontId="11" fillId="0" borderId="17" xfId="0" applyFont="1" applyBorder="1" applyAlignment="1">
      <alignment vertical="top" wrapText="1"/>
    </xf>
    <xf numFmtId="0" fontId="10" fillId="0" borderId="47" xfId="0" applyFont="1" applyBorder="1" applyAlignment="1">
      <alignment vertical="top" wrapText="1"/>
    </xf>
    <xf numFmtId="0" fontId="10" fillId="0" borderId="17" xfId="0" applyFont="1" applyBorder="1" applyAlignment="1">
      <alignment vertical="top" wrapText="1"/>
    </xf>
    <xf numFmtId="0" fontId="73" fillId="0" borderId="47" xfId="0" applyFont="1" applyBorder="1" applyAlignment="1">
      <alignment vertical="top" wrapText="1"/>
    </xf>
    <xf numFmtId="0" fontId="73" fillId="0" borderId="0" xfId="0" applyFont="1" applyBorder="1" applyAlignment="1">
      <alignment vertical="top" wrapText="1"/>
    </xf>
    <xf numFmtId="0" fontId="73" fillId="0" borderId="17" xfId="0" applyFont="1" applyBorder="1" applyAlignment="1">
      <alignment vertical="top" wrapText="1"/>
    </xf>
    <xf numFmtId="0" fontId="10" fillId="34" borderId="10" xfId="0" applyFont="1" applyFill="1" applyBorder="1" applyAlignment="1">
      <alignment horizontal="center" vertical="top" wrapText="1"/>
    </xf>
    <xf numFmtId="4" fontId="10" fillId="0" borderId="10" xfId="0" applyNumberFormat="1" applyFont="1" applyBorder="1" applyAlignment="1">
      <alignment horizontal="right" vertical="top" wrapText="1"/>
    </xf>
    <xf numFmtId="0" fontId="10" fillId="0" borderId="10" xfId="0" applyFont="1" applyBorder="1" applyAlignment="1">
      <alignment horizontal="left" vertical="top" wrapText="1"/>
    </xf>
    <xf numFmtId="0" fontId="70" fillId="0" borderId="10" xfId="0" applyFont="1" applyBorder="1" applyAlignment="1">
      <alignment vertical="top" wrapText="1"/>
    </xf>
    <xf numFmtId="0" fontId="73" fillId="0" borderId="52" xfId="0" applyFont="1" applyBorder="1" applyAlignment="1">
      <alignment vertical="top" wrapText="1"/>
    </xf>
    <xf numFmtId="0" fontId="73" fillId="0" borderId="53" xfId="0" applyFont="1" applyBorder="1" applyAlignment="1">
      <alignment vertical="top" wrapText="1"/>
    </xf>
    <xf numFmtId="0" fontId="73" fillId="0" borderId="54" xfId="0" applyFont="1" applyBorder="1" applyAlignment="1">
      <alignment vertical="top" wrapText="1"/>
    </xf>
    <xf numFmtId="0" fontId="73" fillId="0" borderId="30" xfId="0" applyFont="1" applyBorder="1" applyAlignment="1">
      <alignment vertical="top" wrapText="1"/>
    </xf>
    <xf numFmtId="0" fontId="73" fillId="0" borderId="26" xfId="0" applyFont="1" applyBorder="1" applyAlignment="1">
      <alignment wrapText="1"/>
    </xf>
    <xf numFmtId="0" fontId="73" fillId="0" borderId="27" xfId="0" applyFont="1" applyBorder="1" applyAlignment="1">
      <alignment wrapText="1"/>
    </xf>
    <xf numFmtId="0" fontId="73" fillId="0" borderId="28" xfId="0" applyFont="1" applyBorder="1" applyAlignment="1">
      <alignment wrapText="1"/>
    </xf>
    <xf numFmtId="0" fontId="0" fillId="0" borderId="27" xfId="0" applyBorder="1" applyAlignment="1">
      <alignment/>
    </xf>
    <xf numFmtId="0" fontId="0" fillId="0" borderId="28" xfId="0"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186"/>
  <sheetViews>
    <sheetView zoomScale="60" zoomScaleNormal="60" zoomScalePageLayoutView="0" workbookViewId="0" topLeftCell="A165">
      <selection activeCell="J186" sqref="A1:J186"/>
    </sheetView>
  </sheetViews>
  <sheetFormatPr defaultColWidth="8.796875" defaultRowHeight="14.25"/>
  <cols>
    <col min="1" max="1" width="4.19921875" style="0" customWidth="1"/>
    <col min="2" max="2" width="74" style="0" customWidth="1"/>
    <col min="3" max="3" width="57.3984375" style="0" customWidth="1"/>
    <col min="4" max="9" width="5.59765625" style="0" customWidth="1"/>
    <col min="10" max="10" width="20.8984375" style="8" customWidth="1"/>
    <col min="11" max="11" width="24.69921875" style="0" customWidth="1"/>
  </cols>
  <sheetData>
    <row r="1" spans="1:10" ht="15.75">
      <c r="A1" s="2" t="s">
        <v>9</v>
      </c>
      <c r="B1" s="11"/>
      <c r="C1" s="11"/>
      <c r="D1" s="6"/>
      <c r="E1" s="6"/>
      <c r="F1" s="6"/>
      <c r="G1" s="6"/>
      <c r="H1" s="6"/>
      <c r="I1" s="6"/>
      <c r="J1" s="18"/>
    </row>
    <row r="2" spans="1:10" s="1" customFormat="1" ht="15.75">
      <c r="A2" s="2"/>
      <c r="B2" s="11"/>
      <c r="C2" s="11"/>
      <c r="D2" s="6"/>
      <c r="E2" s="6"/>
      <c r="F2" s="6"/>
      <c r="G2" s="6"/>
      <c r="H2" s="6"/>
      <c r="I2" s="6"/>
      <c r="J2" s="18"/>
    </row>
    <row r="3" spans="1:10" s="1" customFormat="1" ht="15.75">
      <c r="A3" s="2"/>
      <c r="B3" s="5"/>
      <c r="C3" s="5"/>
      <c r="D3" s="6"/>
      <c r="E3" s="6"/>
      <c r="F3" s="6"/>
      <c r="G3" s="6"/>
      <c r="H3" s="6"/>
      <c r="I3" s="6"/>
      <c r="J3" s="8"/>
    </row>
    <row r="4" spans="1:15" ht="14.25" customHeight="1">
      <c r="A4" s="309" t="s">
        <v>28</v>
      </c>
      <c r="B4" s="309"/>
      <c r="C4" s="309"/>
      <c r="D4" s="309"/>
      <c r="E4" s="309"/>
      <c r="F4" s="309"/>
      <c r="G4" s="309"/>
      <c r="H4" s="309"/>
      <c r="I4" s="309"/>
      <c r="J4" s="309"/>
      <c r="K4" s="276"/>
      <c r="L4" s="276"/>
      <c r="M4" s="276"/>
      <c r="N4" s="276"/>
      <c r="O4" s="79"/>
    </row>
    <row r="5" spans="1:14" ht="21.75" customHeight="1">
      <c r="A5" s="309"/>
      <c r="B5" s="309"/>
      <c r="C5" s="309"/>
      <c r="D5" s="309"/>
      <c r="E5" s="309"/>
      <c r="F5" s="309"/>
      <c r="G5" s="309"/>
      <c r="H5" s="309"/>
      <c r="I5" s="309"/>
      <c r="J5" s="309"/>
      <c r="K5" s="276"/>
      <c r="L5" s="276"/>
      <c r="M5" s="276"/>
      <c r="N5" s="276"/>
    </row>
    <row r="6" spans="1:14" s="1" customFormat="1" ht="14.25">
      <c r="A6" s="10"/>
      <c r="B6" s="10"/>
      <c r="C6" s="10"/>
      <c r="D6" s="10"/>
      <c r="E6" s="10"/>
      <c r="F6" s="10"/>
      <c r="G6" s="10"/>
      <c r="H6" s="10"/>
      <c r="I6" s="10"/>
      <c r="J6" s="19"/>
      <c r="K6" s="10"/>
      <c r="L6" s="10"/>
      <c r="M6" s="10"/>
      <c r="N6" s="10"/>
    </row>
    <row r="7" spans="1:11" ht="15.75" customHeight="1">
      <c r="A7" s="281" t="s">
        <v>0</v>
      </c>
      <c r="B7" s="286" t="s">
        <v>29</v>
      </c>
      <c r="C7" s="286" t="s">
        <v>1</v>
      </c>
      <c r="D7" s="281" t="s">
        <v>2</v>
      </c>
      <c r="E7" s="281"/>
      <c r="F7" s="281"/>
      <c r="G7" s="281"/>
      <c r="H7" s="281"/>
      <c r="I7" s="281"/>
      <c r="J7" s="310" t="s">
        <v>3</v>
      </c>
      <c r="K7" s="29"/>
    </row>
    <row r="8" spans="1:10" ht="15.75">
      <c r="A8" s="281"/>
      <c r="B8" s="286"/>
      <c r="C8" s="286"/>
      <c r="D8" s="281">
        <v>2014</v>
      </c>
      <c r="E8" s="281"/>
      <c r="F8" s="281"/>
      <c r="G8" s="281"/>
      <c r="H8" s="281">
        <v>2015</v>
      </c>
      <c r="I8" s="281"/>
      <c r="J8" s="280"/>
    </row>
    <row r="9" spans="1:10" ht="15.75">
      <c r="A9" s="281"/>
      <c r="B9" s="286"/>
      <c r="C9" s="286"/>
      <c r="D9" s="163" t="s">
        <v>4</v>
      </c>
      <c r="E9" s="163" t="s">
        <v>5</v>
      </c>
      <c r="F9" s="163" t="s">
        <v>6</v>
      </c>
      <c r="G9" s="163" t="s">
        <v>7</v>
      </c>
      <c r="H9" s="163" t="s">
        <v>4</v>
      </c>
      <c r="I9" s="163" t="s">
        <v>5</v>
      </c>
      <c r="J9" s="280"/>
    </row>
    <row r="10" spans="1:10" ht="15.75">
      <c r="A10" s="305" t="s">
        <v>8</v>
      </c>
      <c r="B10" s="305"/>
      <c r="C10" s="305"/>
      <c r="D10" s="305"/>
      <c r="E10" s="305"/>
      <c r="F10" s="305"/>
      <c r="G10" s="305"/>
      <c r="H10" s="305"/>
      <c r="I10" s="305"/>
      <c r="J10" s="305"/>
    </row>
    <row r="11" spans="1:10" s="21" customFormat="1" ht="30">
      <c r="A11" s="24" t="s">
        <v>10</v>
      </c>
      <c r="B11" s="46" t="s">
        <v>36</v>
      </c>
      <c r="C11" s="35" t="s">
        <v>48</v>
      </c>
      <c r="D11" s="37"/>
      <c r="E11" s="37"/>
      <c r="F11" s="37"/>
      <c r="G11" s="38"/>
      <c r="H11" s="39"/>
      <c r="I11" s="37"/>
      <c r="J11" s="102">
        <v>426465</v>
      </c>
    </row>
    <row r="12" spans="1:10" s="21" customFormat="1" ht="45">
      <c r="A12" s="24" t="s">
        <v>11</v>
      </c>
      <c r="B12" s="24" t="s">
        <v>37</v>
      </c>
      <c r="C12" s="35" t="s">
        <v>48</v>
      </c>
      <c r="D12" s="37"/>
      <c r="E12" s="37"/>
      <c r="F12" s="37"/>
      <c r="G12" s="38"/>
      <c r="H12" s="40"/>
      <c r="I12" s="44"/>
      <c r="J12" s="102">
        <v>3217455</v>
      </c>
    </row>
    <row r="13" spans="1:10" s="21" customFormat="1" ht="30.75" thickBot="1">
      <c r="A13" s="24" t="s">
        <v>12</v>
      </c>
      <c r="B13" s="25" t="s">
        <v>49</v>
      </c>
      <c r="C13" s="28"/>
      <c r="D13" s="41"/>
      <c r="E13" s="41"/>
      <c r="F13" s="41"/>
      <c r="G13" s="42"/>
      <c r="H13" s="43"/>
      <c r="I13" s="45"/>
      <c r="J13" s="102">
        <v>2155465</v>
      </c>
    </row>
    <row r="14" spans="1:10" s="21" customFormat="1" ht="15.75" customHeight="1" thickBot="1">
      <c r="A14" s="306" t="s">
        <v>27</v>
      </c>
      <c r="B14" s="307"/>
      <c r="C14" s="307"/>
      <c r="D14" s="307"/>
      <c r="E14" s="307"/>
      <c r="F14" s="307"/>
      <c r="G14" s="307"/>
      <c r="H14" s="307"/>
      <c r="I14" s="308"/>
      <c r="J14" s="104">
        <f>SUM(J11:J13)</f>
        <v>5799385</v>
      </c>
    </row>
    <row r="15" spans="1:10" s="20" customFormat="1" ht="15.75" customHeight="1">
      <c r="A15" s="281" t="s">
        <v>0</v>
      </c>
      <c r="B15" s="286" t="s">
        <v>29</v>
      </c>
      <c r="C15" s="286" t="s">
        <v>1</v>
      </c>
      <c r="D15" s="281" t="s">
        <v>2</v>
      </c>
      <c r="E15" s="281"/>
      <c r="F15" s="281"/>
      <c r="G15" s="281"/>
      <c r="H15" s="281"/>
      <c r="I15" s="281"/>
      <c r="J15" s="279" t="s">
        <v>3</v>
      </c>
    </row>
    <row r="16" spans="1:10" s="20" customFormat="1" ht="15.75">
      <c r="A16" s="281"/>
      <c r="B16" s="286"/>
      <c r="C16" s="286"/>
      <c r="D16" s="281">
        <v>2014</v>
      </c>
      <c r="E16" s="281"/>
      <c r="F16" s="281"/>
      <c r="G16" s="281"/>
      <c r="H16" s="281">
        <v>2015</v>
      </c>
      <c r="I16" s="281"/>
      <c r="J16" s="280"/>
    </row>
    <row r="17" spans="1:10" s="20" customFormat="1" ht="15.75">
      <c r="A17" s="281"/>
      <c r="B17" s="286"/>
      <c r="C17" s="286"/>
      <c r="D17" s="115" t="s">
        <v>4</v>
      </c>
      <c r="E17" s="115" t="s">
        <v>5</v>
      </c>
      <c r="F17" s="115" t="s">
        <v>6</v>
      </c>
      <c r="G17" s="115" t="s">
        <v>7</v>
      </c>
      <c r="H17" s="115" t="s">
        <v>4</v>
      </c>
      <c r="I17" s="115" t="s">
        <v>5</v>
      </c>
      <c r="J17" s="280"/>
    </row>
    <row r="18" spans="1:10" s="20" customFormat="1" ht="15.75">
      <c r="A18" s="305" t="s">
        <v>50</v>
      </c>
      <c r="B18" s="305"/>
      <c r="C18" s="305"/>
      <c r="D18" s="305"/>
      <c r="E18" s="305"/>
      <c r="F18" s="305"/>
      <c r="G18" s="305"/>
      <c r="H18" s="282"/>
      <c r="I18" s="305"/>
      <c r="J18" s="305"/>
    </row>
    <row r="19" spans="1:10" s="32" customFormat="1" ht="189" customHeight="1">
      <c r="A19" s="46" t="s">
        <v>10</v>
      </c>
      <c r="B19" s="46" t="s">
        <v>51</v>
      </c>
      <c r="C19" s="46" t="s">
        <v>448</v>
      </c>
      <c r="D19" s="46"/>
      <c r="E19" s="122"/>
      <c r="F19" s="122"/>
      <c r="G19" s="123"/>
      <c r="H19" s="135"/>
      <c r="I19" s="122"/>
      <c r="J19" s="126">
        <v>233234</v>
      </c>
    </row>
    <row r="20" spans="1:10" s="32" customFormat="1" ht="30">
      <c r="A20" s="46" t="s">
        <v>11</v>
      </c>
      <c r="B20" s="46" t="s">
        <v>52</v>
      </c>
      <c r="C20" s="46" t="s">
        <v>53</v>
      </c>
      <c r="D20" s="46"/>
      <c r="E20" s="46"/>
      <c r="F20" s="46"/>
      <c r="G20" s="122"/>
      <c r="H20" s="135"/>
      <c r="I20" s="145"/>
      <c r="J20" s="126">
        <v>30590</v>
      </c>
    </row>
    <row r="21" spans="1:10" s="32" customFormat="1" ht="30.75" thickBot="1">
      <c r="A21" s="55" t="s">
        <v>12</v>
      </c>
      <c r="B21" s="55" t="s">
        <v>54</v>
      </c>
      <c r="C21" s="55" t="s">
        <v>55</v>
      </c>
      <c r="D21" s="55"/>
      <c r="E21" s="55"/>
      <c r="F21" s="55"/>
      <c r="G21" s="122"/>
      <c r="H21" s="136"/>
      <c r="I21" s="132"/>
      <c r="J21" s="133">
        <v>6958</v>
      </c>
    </row>
    <row r="22" spans="1:10" s="32" customFormat="1" ht="15.75" customHeight="1" thickBot="1">
      <c r="A22" s="283" t="s">
        <v>27</v>
      </c>
      <c r="B22" s="311"/>
      <c r="C22" s="311"/>
      <c r="D22" s="311"/>
      <c r="E22" s="311"/>
      <c r="F22" s="311"/>
      <c r="G22" s="311"/>
      <c r="H22" s="311"/>
      <c r="I22" s="312"/>
      <c r="J22" s="52">
        <f>SUM(J19:J21)</f>
        <v>270782</v>
      </c>
    </row>
    <row r="23" spans="1:10" s="20" customFormat="1" ht="15.75" customHeight="1">
      <c r="A23" s="313" t="s">
        <v>0</v>
      </c>
      <c r="B23" s="316" t="s">
        <v>29</v>
      </c>
      <c r="C23" s="316" t="s">
        <v>1</v>
      </c>
      <c r="D23" s="319" t="s">
        <v>2</v>
      </c>
      <c r="E23" s="320"/>
      <c r="F23" s="320"/>
      <c r="G23" s="320"/>
      <c r="H23" s="320"/>
      <c r="I23" s="321"/>
      <c r="J23" s="293" t="s">
        <v>3</v>
      </c>
    </row>
    <row r="24" spans="1:10" s="20" customFormat="1" ht="15.75">
      <c r="A24" s="314"/>
      <c r="B24" s="317"/>
      <c r="C24" s="317"/>
      <c r="D24" s="295">
        <v>2014</v>
      </c>
      <c r="E24" s="296"/>
      <c r="F24" s="296"/>
      <c r="G24" s="297"/>
      <c r="H24" s="295">
        <v>2015</v>
      </c>
      <c r="I24" s="297"/>
      <c r="J24" s="294"/>
    </row>
    <row r="25" spans="1:10" s="20" customFormat="1" ht="15.75">
      <c r="A25" s="315"/>
      <c r="B25" s="318"/>
      <c r="C25" s="318"/>
      <c r="D25" s="115" t="s">
        <v>4</v>
      </c>
      <c r="E25" s="115" t="s">
        <v>5</v>
      </c>
      <c r="F25" s="115" t="s">
        <v>6</v>
      </c>
      <c r="G25" s="115" t="s">
        <v>7</v>
      </c>
      <c r="H25" s="115" t="s">
        <v>4</v>
      </c>
      <c r="I25" s="115" t="s">
        <v>5</v>
      </c>
      <c r="J25" s="279"/>
    </row>
    <row r="26" spans="1:10" s="20" customFormat="1" ht="15.75">
      <c r="A26" s="298" t="s">
        <v>100</v>
      </c>
      <c r="B26" s="299"/>
      <c r="C26" s="299"/>
      <c r="D26" s="299"/>
      <c r="E26" s="299"/>
      <c r="F26" s="299"/>
      <c r="G26" s="299"/>
      <c r="H26" s="299"/>
      <c r="I26" s="299"/>
      <c r="J26" s="300"/>
    </row>
    <row r="27" spans="1:10" s="1" customFormat="1" ht="150.75" customHeight="1" thickBot="1">
      <c r="A27" s="25" t="s">
        <v>10</v>
      </c>
      <c r="B27" s="25" t="s">
        <v>101</v>
      </c>
      <c r="C27" s="25" t="s">
        <v>102</v>
      </c>
      <c r="D27" s="41"/>
      <c r="E27" s="41"/>
      <c r="F27" s="41"/>
      <c r="G27" s="42"/>
      <c r="H27" s="43"/>
      <c r="I27" s="45"/>
      <c r="J27" s="51">
        <v>755000</v>
      </c>
    </row>
    <row r="28" spans="1:10" s="1" customFormat="1" ht="150.75" customHeight="1" thickBot="1">
      <c r="A28" s="25" t="s">
        <v>496</v>
      </c>
      <c r="B28" s="25" t="s">
        <v>101</v>
      </c>
      <c r="C28" s="25" t="s">
        <v>497</v>
      </c>
      <c r="D28" s="41"/>
      <c r="E28" s="41"/>
      <c r="F28" s="41"/>
      <c r="G28" s="42"/>
      <c r="H28" s="43"/>
      <c r="I28" s="45"/>
      <c r="J28" s="51">
        <v>78500</v>
      </c>
    </row>
    <row r="29" spans="1:10" s="1" customFormat="1" ht="15" customHeight="1" thickBot="1">
      <c r="A29" s="283" t="s">
        <v>27</v>
      </c>
      <c r="B29" s="284"/>
      <c r="C29" s="284"/>
      <c r="D29" s="284"/>
      <c r="E29" s="284"/>
      <c r="F29" s="284"/>
      <c r="G29" s="284"/>
      <c r="H29" s="284"/>
      <c r="I29" s="285"/>
      <c r="J29" s="52">
        <f>SUM(J27:J28)</f>
        <v>833500</v>
      </c>
    </row>
    <row r="30" spans="1:10" s="20" customFormat="1" ht="15.75" customHeight="1">
      <c r="A30" s="301" t="s">
        <v>0</v>
      </c>
      <c r="B30" s="302" t="s">
        <v>29</v>
      </c>
      <c r="C30" s="302" t="s">
        <v>1</v>
      </c>
      <c r="D30" s="301" t="s">
        <v>2</v>
      </c>
      <c r="E30" s="301"/>
      <c r="F30" s="301"/>
      <c r="G30" s="301"/>
      <c r="H30" s="301"/>
      <c r="I30" s="301"/>
      <c r="J30" s="303" t="s">
        <v>3</v>
      </c>
    </row>
    <row r="31" spans="1:10" s="20" customFormat="1" ht="15.75">
      <c r="A31" s="301"/>
      <c r="B31" s="302"/>
      <c r="C31" s="302"/>
      <c r="D31" s="301">
        <v>2014</v>
      </c>
      <c r="E31" s="301"/>
      <c r="F31" s="301"/>
      <c r="G31" s="301"/>
      <c r="H31" s="301">
        <v>2015</v>
      </c>
      <c r="I31" s="301"/>
      <c r="J31" s="304"/>
    </row>
    <row r="32" spans="1:10" s="20" customFormat="1" ht="15.75">
      <c r="A32" s="301"/>
      <c r="B32" s="302"/>
      <c r="C32" s="302"/>
      <c r="D32" s="164" t="s">
        <v>4</v>
      </c>
      <c r="E32" s="164" t="s">
        <v>5</v>
      </c>
      <c r="F32" s="164" t="s">
        <v>6</v>
      </c>
      <c r="G32" s="164" t="s">
        <v>7</v>
      </c>
      <c r="H32" s="164" t="s">
        <v>4</v>
      </c>
      <c r="I32" s="164" t="s">
        <v>5</v>
      </c>
      <c r="J32" s="304"/>
    </row>
    <row r="33" spans="1:10" s="20" customFormat="1" ht="15.75">
      <c r="A33" s="322" t="s">
        <v>109</v>
      </c>
      <c r="B33" s="322"/>
      <c r="C33" s="322"/>
      <c r="D33" s="322"/>
      <c r="E33" s="322"/>
      <c r="F33" s="322"/>
      <c r="G33" s="322"/>
      <c r="H33" s="322"/>
      <c r="I33" s="322"/>
      <c r="J33" s="322"/>
    </row>
    <row r="34" spans="1:10" ht="15">
      <c r="A34" s="168" t="s">
        <v>110</v>
      </c>
      <c r="B34" s="287" t="s">
        <v>111</v>
      </c>
      <c r="C34" s="323"/>
      <c r="D34" s="323"/>
      <c r="E34" s="323"/>
      <c r="F34" s="323"/>
      <c r="G34" s="323"/>
      <c r="H34" s="324"/>
      <c r="I34" s="323"/>
      <c r="J34" s="325"/>
    </row>
    <row r="35" spans="1:10" ht="76.5" customHeight="1">
      <c r="A35" s="46"/>
      <c r="B35" s="46" t="s">
        <v>113</v>
      </c>
      <c r="C35" s="46" t="s">
        <v>112</v>
      </c>
      <c r="D35" s="46"/>
      <c r="E35" s="122"/>
      <c r="F35" s="122"/>
      <c r="G35" s="123"/>
      <c r="H35" s="128"/>
      <c r="I35" s="125"/>
      <c r="J35" s="126">
        <v>25000</v>
      </c>
    </row>
    <row r="36" spans="1:10" ht="45">
      <c r="A36" s="46"/>
      <c r="B36" s="46" t="s">
        <v>114</v>
      </c>
      <c r="C36" s="46" t="s">
        <v>115</v>
      </c>
      <c r="D36" s="122"/>
      <c r="E36" s="122"/>
      <c r="F36" s="122"/>
      <c r="G36" s="123"/>
      <c r="H36" s="169"/>
      <c r="I36" s="122"/>
      <c r="J36" s="126">
        <v>8000</v>
      </c>
    </row>
    <row r="37" spans="1:10" ht="30">
      <c r="A37" s="46"/>
      <c r="B37" s="55" t="s">
        <v>116</v>
      </c>
      <c r="C37" s="55" t="s">
        <v>442</v>
      </c>
      <c r="D37" s="129"/>
      <c r="E37" s="129"/>
      <c r="F37" s="129"/>
      <c r="G37" s="130"/>
      <c r="H37" s="169"/>
      <c r="I37" s="129"/>
      <c r="J37" s="126">
        <v>40000</v>
      </c>
    </row>
    <row r="38" spans="1:10" ht="15">
      <c r="A38" s="168" t="s">
        <v>118</v>
      </c>
      <c r="B38" s="287" t="s">
        <v>117</v>
      </c>
      <c r="C38" s="288"/>
      <c r="D38" s="288"/>
      <c r="E38" s="288"/>
      <c r="F38" s="288"/>
      <c r="G38" s="288"/>
      <c r="H38" s="288"/>
      <c r="I38" s="289"/>
      <c r="J38" s="170"/>
    </row>
    <row r="39" spans="1:10" ht="51.75" customHeight="1" thickBot="1">
      <c r="A39" s="55"/>
      <c r="B39" s="46" t="s">
        <v>443</v>
      </c>
      <c r="C39" s="55" t="s">
        <v>441</v>
      </c>
      <c r="D39" s="129"/>
      <c r="E39" s="129"/>
      <c r="F39" s="129"/>
      <c r="G39" s="130"/>
      <c r="H39" s="131"/>
      <c r="I39" s="129"/>
      <c r="J39" s="133">
        <v>490000</v>
      </c>
    </row>
    <row r="40" spans="1:10" ht="15" customHeight="1" thickBot="1">
      <c r="A40" s="290" t="s">
        <v>27</v>
      </c>
      <c r="B40" s="291"/>
      <c r="C40" s="291"/>
      <c r="D40" s="291"/>
      <c r="E40" s="291"/>
      <c r="F40" s="291"/>
      <c r="G40" s="291"/>
      <c r="H40" s="291"/>
      <c r="I40" s="292"/>
      <c r="J40" s="107">
        <f>J35+J36+J37+J39</f>
        <v>563000</v>
      </c>
    </row>
    <row r="41" spans="1:10" s="20" customFormat="1" ht="15.75">
      <c r="A41" s="281" t="s">
        <v>0</v>
      </c>
      <c r="B41" s="286" t="s">
        <v>29</v>
      </c>
      <c r="C41" s="286" t="s">
        <v>1</v>
      </c>
      <c r="D41" s="281" t="s">
        <v>2</v>
      </c>
      <c r="E41" s="281"/>
      <c r="F41" s="281"/>
      <c r="G41" s="281"/>
      <c r="H41" s="281"/>
      <c r="I41" s="281"/>
      <c r="J41" s="279" t="s">
        <v>3</v>
      </c>
    </row>
    <row r="42" spans="1:10" s="20" customFormat="1" ht="15.75">
      <c r="A42" s="281"/>
      <c r="B42" s="286"/>
      <c r="C42" s="286"/>
      <c r="D42" s="281">
        <v>2014</v>
      </c>
      <c r="E42" s="281"/>
      <c r="F42" s="281"/>
      <c r="G42" s="281"/>
      <c r="H42" s="281">
        <v>2015</v>
      </c>
      <c r="I42" s="281"/>
      <c r="J42" s="280"/>
    </row>
    <row r="43" spans="1:10" s="20" customFormat="1" ht="15.75">
      <c r="A43" s="281"/>
      <c r="B43" s="286"/>
      <c r="C43" s="286"/>
      <c r="D43" s="117" t="s">
        <v>4</v>
      </c>
      <c r="E43" s="117" t="s">
        <v>5</v>
      </c>
      <c r="F43" s="117" t="s">
        <v>6</v>
      </c>
      <c r="G43" s="117" t="s">
        <v>7</v>
      </c>
      <c r="H43" s="117" t="s">
        <v>4</v>
      </c>
      <c r="I43" s="117" t="s">
        <v>5</v>
      </c>
      <c r="J43" s="280"/>
    </row>
    <row r="44" spans="1:10" s="20" customFormat="1" ht="15.75">
      <c r="A44" s="282" t="s">
        <v>127</v>
      </c>
      <c r="B44" s="282"/>
      <c r="C44" s="282"/>
      <c r="D44" s="282"/>
      <c r="E44" s="282"/>
      <c r="F44" s="282"/>
      <c r="G44" s="282"/>
      <c r="H44" s="282"/>
      <c r="I44" s="282"/>
      <c r="J44" s="282"/>
    </row>
    <row r="45" spans="1:10" s="1" customFormat="1" ht="156" customHeight="1" thickBot="1">
      <c r="A45" s="25" t="s">
        <v>10</v>
      </c>
      <c r="B45" s="25" t="s">
        <v>148</v>
      </c>
      <c r="C45" s="192" t="s">
        <v>460</v>
      </c>
      <c r="D45" s="25"/>
      <c r="E45" s="41"/>
      <c r="F45" s="41"/>
      <c r="G45" s="42"/>
      <c r="H45" s="43"/>
      <c r="I45" s="45"/>
      <c r="J45" s="51">
        <v>211800</v>
      </c>
    </row>
    <row r="46" spans="1:10" s="1" customFormat="1" ht="15" thickBot="1">
      <c r="A46" s="283" t="s">
        <v>27</v>
      </c>
      <c r="B46" s="284"/>
      <c r="C46" s="284"/>
      <c r="D46" s="284"/>
      <c r="E46" s="284"/>
      <c r="F46" s="284"/>
      <c r="G46" s="284"/>
      <c r="H46" s="284"/>
      <c r="I46" s="285"/>
      <c r="J46" s="52">
        <f>SUM(J45)</f>
        <v>211800</v>
      </c>
    </row>
    <row r="47" spans="1:10" s="20" customFormat="1" ht="15.75">
      <c r="A47" s="281" t="s">
        <v>0</v>
      </c>
      <c r="B47" s="286" t="s">
        <v>29</v>
      </c>
      <c r="C47" s="286" t="s">
        <v>1</v>
      </c>
      <c r="D47" s="281" t="s">
        <v>2</v>
      </c>
      <c r="E47" s="281"/>
      <c r="F47" s="281"/>
      <c r="G47" s="281"/>
      <c r="H47" s="281"/>
      <c r="I47" s="281"/>
      <c r="J47" s="279" t="s">
        <v>3</v>
      </c>
    </row>
    <row r="48" spans="1:10" s="20" customFormat="1" ht="15.75">
      <c r="A48" s="281"/>
      <c r="B48" s="286"/>
      <c r="C48" s="286"/>
      <c r="D48" s="281">
        <v>2014</v>
      </c>
      <c r="E48" s="281"/>
      <c r="F48" s="281"/>
      <c r="G48" s="281"/>
      <c r="H48" s="281">
        <v>2015</v>
      </c>
      <c r="I48" s="281"/>
      <c r="J48" s="280"/>
    </row>
    <row r="49" spans="1:10" s="20" customFormat="1" ht="15.75">
      <c r="A49" s="281"/>
      <c r="B49" s="286"/>
      <c r="C49" s="286"/>
      <c r="D49" s="31" t="s">
        <v>4</v>
      </c>
      <c r="E49" s="31" t="s">
        <v>5</v>
      </c>
      <c r="F49" s="31" t="s">
        <v>6</v>
      </c>
      <c r="G49" s="31" t="s">
        <v>7</v>
      </c>
      <c r="H49" s="31" t="s">
        <v>4</v>
      </c>
      <c r="I49" s="31" t="s">
        <v>5</v>
      </c>
      <c r="J49" s="280"/>
    </row>
    <row r="50" spans="1:10" s="20" customFormat="1" ht="15.75">
      <c r="A50" s="282" t="s">
        <v>170</v>
      </c>
      <c r="B50" s="282"/>
      <c r="C50" s="282"/>
      <c r="D50" s="282"/>
      <c r="E50" s="282"/>
      <c r="F50" s="282"/>
      <c r="G50" s="282"/>
      <c r="H50" s="282"/>
      <c r="I50" s="282"/>
      <c r="J50" s="282"/>
    </row>
    <row r="51" spans="1:10" ht="30">
      <c r="A51" s="24" t="s">
        <v>10</v>
      </c>
      <c r="B51" s="24" t="s">
        <v>171</v>
      </c>
      <c r="C51" s="24"/>
      <c r="D51" s="37"/>
      <c r="E51" s="37"/>
      <c r="F51" s="37"/>
      <c r="G51" s="38"/>
      <c r="H51" s="74"/>
      <c r="I51" s="47"/>
      <c r="J51" s="36">
        <v>100000</v>
      </c>
    </row>
    <row r="52" spans="1:10" ht="45">
      <c r="A52" s="24" t="s">
        <v>11</v>
      </c>
      <c r="B52" s="24" t="s">
        <v>172</v>
      </c>
      <c r="C52" s="24"/>
      <c r="D52" s="37"/>
      <c r="E52" s="37"/>
      <c r="F52" s="37"/>
      <c r="G52" s="38"/>
      <c r="H52" s="74"/>
      <c r="I52" s="47"/>
      <c r="J52" s="36">
        <v>260000</v>
      </c>
    </row>
    <row r="53" spans="1:10" ht="30.75" thickBot="1">
      <c r="A53" s="25" t="s">
        <v>12</v>
      </c>
      <c r="B53" s="25" t="s">
        <v>173</v>
      </c>
      <c r="C53" s="25"/>
      <c r="D53" s="41"/>
      <c r="E53" s="41"/>
      <c r="F53" s="41"/>
      <c r="G53" s="42"/>
      <c r="H53" s="53"/>
      <c r="I53" s="50"/>
      <c r="J53" s="51">
        <v>30000</v>
      </c>
    </row>
    <row r="54" spans="1:10" ht="15" thickBot="1">
      <c r="A54" s="283" t="s">
        <v>27</v>
      </c>
      <c r="B54" s="284"/>
      <c r="C54" s="284"/>
      <c r="D54" s="284"/>
      <c r="E54" s="284"/>
      <c r="F54" s="284"/>
      <c r="G54" s="284"/>
      <c r="H54" s="284"/>
      <c r="I54" s="285"/>
      <c r="J54" s="52">
        <f>SUM(J51:J53)</f>
        <v>390000</v>
      </c>
    </row>
    <row r="55" spans="1:10" s="20" customFormat="1" ht="15.75">
      <c r="A55" s="281" t="s">
        <v>0</v>
      </c>
      <c r="B55" s="286" t="s">
        <v>29</v>
      </c>
      <c r="C55" s="286" t="s">
        <v>1</v>
      </c>
      <c r="D55" s="281" t="s">
        <v>2</v>
      </c>
      <c r="E55" s="281"/>
      <c r="F55" s="281"/>
      <c r="G55" s="281"/>
      <c r="H55" s="281"/>
      <c r="I55" s="281"/>
      <c r="J55" s="279" t="s">
        <v>3</v>
      </c>
    </row>
    <row r="56" spans="1:10" s="20" customFormat="1" ht="15.75">
      <c r="A56" s="281"/>
      <c r="B56" s="286"/>
      <c r="C56" s="286"/>
      <c r="D56" s="281">
        <v>2014</v>
      </c>
      <c r="E56" s="281"/>
      <c r="F56" s="281"/>
      <c r="G56" s="281"/>
      <c r="H56" s="281">
        <v>2015</v>
      </c>
      <c r="I56" s="281"/>
      <c r="J56" s="280"/>
    </row>
    <row r="57" spans="1:10" s="20" customFormat="1" ht="15.75">
      <c r="A57" s="281"/>
      <c r="B57" s="286"/>
      <c r="C57" s="286"/>
      <c r="D57" s="117" t="s">
        <v>4</v>
      </c>
      <c r="E57" s="117" t="s">
        <v>5</v>
      </c>
      <c r="F57" s="117" t="s">
        <v>6</v>
      </c>
      <c r="G57" s="117" t="s">
        <v>7</v>
      </c>
      <c r="H57" s="117" t="s">
        <v>4</v>
      </c>
      <c r="I57" s="117" t="s">
        <v>5</v>
      </c>
      <c r="J57" s="280"/>
    </row>
    <row r="58" spans="1:10" s="20" customFormat="1" ht="15.75">
      <c r="A58" s="282" t="s">
        <v>181</v>
      </c>
      <c r="B58" s="282"/>
      <c r="C58" s="282"/>
      <c r="D58" s="282"/>
      <c r="E58" s="282"/>
      <c r="F58" s="282"/>
      <c r="G58" s="282"/>
      <c r="H58" s="282"/>
      <c r="I58" s="282"/>
      <c r="J58" s="282"/>
    </row>
    <row r="59" spans="1:10" s="1" customFormat="1" ht="79.5" customHeight="1" thickBot="1">
      <c r="A59" s="25" t="s">
        <v>10</v>
      </c>
      <c r="B59" s="25" t="s">
        <v>385</v>
      </c>
      <c r="C59" s="25"/>
      <c r="D59" s="25"/>
      <c r="E59" s="41"/>
      <c r="F59" s="41"/>
      <c r="G59" s="42"/>
      <c r="H59" s="53"/>
      <c r="I59" s="50"/>
      <c r="J59" s="51">
        <v>31500</v>
      </c>
    </row>
    <row r="60" spans="1:10" s="1" customFormat="1" ht="15.75" customHeight="1" thickBot="1">
      <c r="A60" s="283" t="s">
        <v>27</v>
      </c>
      <c r="B60" s="284"/>
      <c r="C60" s="284"/>
      <c r="D60" s="284"/>
      <c r="E60" s="284"/>
      <c r="F60" s="284"/>
      <c r="G60" s="284"/>
      <c r="H60" s="284"/>
      <c r="I60" s="285"/>
      <c r="J60" s="52">
        <f>SUM(J59)</f>
        <v>31500</v>
      </c>
    </row>
    <row r="61" spans="1:10" s="120" customFormat="1" ht="15.75">
      <c r="A61" s="301" t="s">
        <v>0</v>
      </c>
      <c r="B61" s="302" t="s">
        <v>29</v>
      </c>
      <c r="C61" s="302" t="s">
        <v>1</v>
      </c>
      <c r="D61" s="301" t="s">
        <v>2</v>
      </c>
      <c r="E61" s="301"/>
      <c r="F61" s="301"/>
      <c r="G61" s="301"/>
      <c r="H61" s="301"/>
      <c r="I61" s="301"/>
      <c r="J61" s="303" t="s">
        <v>3</v>
      </c>
    </row>
    <row r="62" spans="1:10" s="120" customFormat="1" ht="15.75">
      <c r="A62" s="301"/>
      <c r="B62" s="302"/>
      <c r="C62" s="302"/>
      <c r="D62" s="301">
        <v>2014</v>
      </c>
      <c r="E62" s="301"/>
      <c r="F62" s="301"/>
      <c r="G62" s="301"/>
      <c r="H62" s="301">
        <v>2015</v>
      </c>
      <c r="I62" s="301"/>
      <c r="J62" s="304"/>
    </row>
    <row r="63" spans="1:10" s="120" customFormat="1" ht="15.75">
      <c r="A63" s="301"/>
      <c r="B63" s="302"/>
      <c r="C63" s="302"/>
      <c r="D63" s="121" t="s">
        <v>4</v>
      </c>
      <c r="E63" s="121" t="s">
        <v>5</v>
      </c>
      <c r="F63" s="121" t="s">
        <v>6</v>
      </c>
      <c r="G63" s="121" t="s">
        <v>7</v>
      </c>
      <c r="H63" s="121" t="s">
        <v>4</v>
      </c>
      <c r="I63" s="121" t="s">
        <v>5</v>
      </c>
      <c r="J63" s="304"/>
    </row>
    <row r="64" spans="1:10" s="120" customFormat="1" ht="15.75">
      <c r="A64" s="322" t="s">
        <v>187</v>
      </c>
      <c r="B64" s="322"/>
      <c r="C64" s="322"/>
      <c r="D64" s="322"/>
      <c r="E64" s="322"/>
      <c r="F64" s="322"/>
      <c r="G64" s="322"/>
      <c r="H64" s="322"/>
      <c r="I64" s="322"/>
      <c r="J64" s="322"/>
    </row>
    <row r="65" spans="1:10" s="137" customFormat="1" ht="93" customHeight="1">
      <c r="A65" s="46" t="s">
        <v>10</v>
      </c>
      <c r="B65" s="46" t="s">
        <v>188</v>
      </c>
      <c r="C65" s="46" t="s">
        <v>416</v>
      </c>
      <c r="D65" s="122"/>
      <c r="E65" s="122"/>
      <c r="F65" s="122"/>
      <c r="G65" s="123"/>
      <c r="H65" s="135"/>
      <c r="I65" s="145"/>
      <c r="J65" s="126">
        <v>218000</v>
      </c>
    </row>
    <row r="66" spans="1:10" s="137" customFormat="1" ht="63.75" customHeight="1" thickBot="1">
      <c r="A66" s="55" t="s">
        <v>11</v>
      </c>
      <c r="B66" s="55" t="s">
        <v>189</v>
      </c>
      <c r="C66" s="55" t="s">
        <v>191</v>
      </c>
      <c r="D66" s="129"/>
      <c r="E66" s="129"/>
      <c r="F66" s="129"/>
      <c r="G66" s="130"/>
      <c r="H66" s="131"/>
      <c r="I66" s="146"/>
      <c r="J66" s="133">
        <v>168000</v>
      </c>
    </row>
    <row r="67" spans="1:10" s="137" customFormat="1" ht="15" thickBot="1">
      <c r="A67" s="290" t="s">
        <v>27</v>
      </c>
      <c r="B67" s="291"/>
      <c r="C67" s="291"/>
      <c r="D67" s="291"/>
      <c r="E67" s="291"/>
      <c r="F67" s="291"/>
      <c r="G67" s="291"/>
      <c r="H67" s="291"/>
      <c r="I67" s="292"/>
      <c r="J67" s="107">
        <f>SUM(J65:J66)</f>
        <v>386000</v>
      </c>
    </row>
    <row r="68" spans="1:10" s="20" customFormat="1" ht="15.75">
      <c r="A68" s="281" t="s">
        <v>0</v>
      </c>
      <c r="B68" s="286" t="s">
        <v>29</v>
      </c>
      <c r="C68" s="286" t="s">
        <v>1</v>
      </c>
      <c r="D68" s="281" t="s">
        <v>2</v>
      </c>
      <c r="E68" s="281"/>
      <c r="F68" s="281"/>
      <c r="G68" s="281"/>
      <c r="H68" s="281"/>
      <c r="I68" s="281"/>
      <c r="J68" s="279" t="s">
        <v>3</v>
      </c>
    </row>
    <row r="69" spans="1:10" s="20" customFormat="1" ht="15.75">
      <c r="A69" s="281"/>
      <c r="B69" s="286"/>
      <c r="C69" s="286"/>
      <c r="D69" s="281">
        <v>2014</v>
      </c>
      <c r="E69" s="281"/>
      <c r="F69" s="281"/>
      <c r="G69" s="281"/>
      <c r="H69" s="281">
        <v>2015</v>
      </c>
      <c r="I69" s="281"/>
      <c r="J69" s="280"/>
    </row>
    <row r="70" spans="1:10" s="20" customFormat="1" ht="15.75">
      <c r="A70" s="281"/>
      <c r="B70" s="286"/>
      <c r="C70" s="286"/>
      <c r="D70" s="117" t="s">
        <v>4</v>
      </c>
      <c r="E70" s="117" t="s">
        <v>5</v>
      </c>
      <c r="F70" s="117" t="s">
        <v>6</v>
      </c>
      <c r="G70" s="117" t="s">
        <v>7</v>
      </c>
      <c r="H70" s="117" t="s">
        <v>4</v>
      </c>
      <c r="I70" s="117" t="s">
        <v>5</v>
      </c>
      <c r="J70" s="280"/>
    </row>
    <row r="71" spans="1:10" s="20" customFormat="1" ht="15.75">
      <c r="A71" s="282" t="s">
        <v>210</v>
      </c>
      <c r="B71" s="282"/>
      <c r="C71" s="282"/>
      <c r="D71" s="282"/>
      <c r="E71" s="282"/>
      <c r="F71" s="282"/>
      <c r="G71" s="282"/>
      <c r="H71" s="282"/>
      <c r="I71" s="282"/>
      <c r="J71" s="282"/>
    </row>
    <row r="72" spans="1:10" s="56" customFormat="1" ht="45.75" thickBot="1">
      <c r="A72" s="25" t="s">
        <v>10</v>
      </c>
      <c r="B72" s="25" t="s">
        <v>370</v>
      </c>
      <c r="C72" s="25" t="s">
        <v>420</v>
      </c>
      <c r="D72" s="41"/>
      <c r="E72" s="41"/>
      <c r="F72" s="41"/>
      <c r="G72" s="42"/>
      <c r="H72" s="43"/>
      <c r="I72" s="108"/>
      <c r="J72" s="193">
        <v>121012</v>
      </c>
    </row>
    <row r="73" spans="1:10" s="1" customFormat="1" ht="15" customHeight="1" thickBot="1">
      <c r="A73" s="283" t="s">
        <v>27</v>
      </c>
      <c r="B73" s="326"/>
      <c r="C73" s="326"/>
      <c r="D73" s="326"/>
      <c r="E73" s="326"/>
      <c r="F73" s="326"/>
      <c r="G73" s="326"/>
      <c r="H73" s="326"/>
      <c r="I73" s="327"/>
      <c r="J73" s="52">
        <f>SUM(J72:J72)</f>
        <v>121012</v>
      </c>
    </row>
    <row r="74" spans="1:10" s="20" customFormat="1" ht="15.75">
      <c r="A74" s="281" t="s">
        <v>0</v>
      </c>
      <c r="B74" s="286" t="s">
        <v>29</v>
      </c>
      <c r="C74" s="286" t="s">
        <v>1</v>
      </c>
      <c r="D74" s="281" t="s">
        <v>2</v>
      </c>
      <c r="E74" s="281"/>
      <c r="F74" s="281"/>
      <c r="G74" s="281"/>
      <c r="H74" s="281"/>
      <c r="I74" s="281"/>
      <c r="J74" s="279" t="s">
        <v>3</v>
      </c>
    </row>
    <row r="75" spans="1:10" s="20" customFormat="1" ht="15.75">
      <c r="A75" s="281"/>
      <c r="B75" s="286"/>
      <c r="C75" s="286"/>
      <c r="D75" s="281">
        <v>2014</v>
      </c>
      <c r="E75" s="281"/>
      <c r="F75" s="281"/>
      <c r="G75" s="281"/>
      <c r="H75" s="281">
        <v>2015</v>
      </c>
      <c r="I75" s="281"/>
      <c r="J75" s="280"/>
    </row>
    <row r="76" spans="1:10" s="20" customFormat="1" ht="15.75">
      <c r="A76" s="281"/>
      <c r="B76" s="286"/>
      <c r="C76" s="286"/>
      <c r="D76" s="117" t="s">
        <v>4</v>
      </c>
      <c r="E76" s="117" t="s">
        <v>5</v>
      </c>
      <c r="F76" s="117" t="s">
        <v>6</v>
      </c>
      <c r="G76" s="117" t="s">
        <v>7</v>
      </c>
      <c r="H76" s="117" t="s">
        <v>4</v>
      </c>
      <c r="I76" s="117" t="s">
        <v>5</v>
      </c>
      <c r="J76" s="280"/>
    </row>
    <row r="77" spans="1:10" s="20" customFormat="1" ht="15.75">
      <c r="A77" s="282" t="s">
        <v>211</v>
      </c>
      <c r="B77" s="282"/>
      <c r="C77" s="282"/>
      <c r="D77" s="282"/>
      <c r="E77" s="282"/>
      <c r="F77" s="282"/>
      <c r="G77" s="282"/>
      <c r="H77" s="282"/>
      <c r="I77" s="282"/>
      <c r="J77" s="282"/>
    </row>
    <row r="78" spans="1:10" s="1" customFormat="1" ht="45.75" thickBot="1">
      <c r="A78" s="25" t="s">
        <v>10</v>
      </c>
      <c r="B78" s="25" t="s">
        <v>212</v>
      </c>
      <c r="C78" s="25" t="s">
        <v>213</v>
      </c>
      <c r="D78" s="41"/>
      <c r="E78" s="41"/>
      <c r="F78" s="41"/>
      <c r="G78" s="42"/>
      <c r="H78" s="43"/>
      <c r="I78" s="45"/>
      <c r="J78" s="51">
        <v>623000</v>
      </c>
    </row>
    <row r="79" spans="1:10" s="1" customFormat="1" ht="15" thickBot="1">
      <c r="A79" s="283" t="s">
        <v>27</v>
      </c>
      <c r="B79" s="284"/>
      <c r="C79" s="284"/>
      <c r="D79" s="284"/>
      <c r="E79" s="284"/>
      <c r="F79" s="284"/>
      <c r="G79" s="284"/>
      <c r="H79" s="284"/>
      <c r="I79" s="285"/>
      <c r="J79" s="52">
        <f>SUM(J78)</f>
        <v>623000</v>
      </c>
    </row>
    <row r="80" spans="1:10" s="20" customFormat="1" ht="15.75">
      <c r="A80" s="281" t="s">
        <v>0</v>
      </c>
      <c r="B80" s="286" t="s">
        <v>29</v>
      </c>
      <c r="C80" s="286" t="s">
        <v>1</v>
      </c>
      <c r="D80" s="281" t="s">
        <v>2</v>
      </c>
      <c r="E80" s="281"/>
      <c r="F80" s="281"/>
      <c r="G80" s="281"/>
      <c r="H80" s="281"/>
      <c r="I80" s="281"/>
      <c r="J80" s="279" t="s">
        <v>3</v>
      </c>
    </row>
    <row r="81" spans="1:10" s="20" customFormat="1" ht="15.75">
      <c r="A81" s="281"/>
      <c r="B81" s="286"/>
      <c r="C81" s="286"/>
      <c r="D81" s="281">
        <v>2014</v>
      </c>
      <c r="E81" s="281"/>
      <c r="F81" s="281"/>
      <c r="G81" s="281"/>
      <c r="H81" s="281">
        <v>2015</v>
      </c>
      <c r="I81" s="281"/>
      <c r="J81" s="280"/>
    </row>
    <row r="82" spans="1:10" s="20" customFormat="1" ht="15.75">
      <c r="A82" s="281"/>
      <c r="B82" s="286"/>
      <c r="C82" s="286"/>
      <c r="D82" s="117" t="s">
        <v>4</v>
      </c>
      <c r="E82" s="117" t="s">
        <v>5</v>
      </c>
      <c r="F82" s="117" t="s">
        <v>6</v>
      </c>
      <c r="G82" s="117" t="s">
        <v>7</v>
      </c>
      <c r="H82" s="117" t="s">
        <v>4</v>
      </c>
      <c r="I82" s="117" t="s">
        <v>5</v>
      </c>
      <c r="J82" s="280"/>
    </row>
    <row r="83" spans="1:10" s="20" customFormat="1" ht="15.75">
      <c r="A83" s="282" t="s">
        <v>225</v>
      </c>
      <c r="B83" s="282"/>
      <c r="C83" s="282"/>
      <c r="D83" s="282"/>
      <c r="E83" s="282"/>
      <c r="F83" s="282"/>
      <c r="G83" s="282"/>
      <c r="H83" s="282"/>
      <c r="I83" s="282"/>
      <c r="J83" s="282"/>
    </row>
    <row r="84" spans="1:10" s="1" customFormat="1" ht="15">
      <c r="A84" s="24" t="s">
        <v>10</v>
      </c>
      <c r="B84" s="24" t="s">
        <v>226</v>
      </c>
      <c r="C84" s="24"/>
      <c r="D84" s="37"/>
      <c r="E84" s="37"/>
      <c r="F84" s="37"/>
      <c r="G84" s="38"/>
      <c r="H84" s="40"/>
      <c r="I84" s="142"/>
      <c r="J84" s="36">
        <v>75000</v>
      </c>
    </row>
    <row r="85" spans="1:10" s="1" customFormat="1" ht="45">
      <c r="A85" s="24" t="s">
        <v>11</v>
      </c>
      <c r="B85" s="24" t="s">
        <v>227</v>
      </c>
      <c r="C85" s="24"/>
      <c r="D85" s="37"/>
      <c r="E85" s="37"/>
      <c r="F85" s="37"/>
      <c r="G85" s="38"/>
      <c r="H85" s="40"/>
      <c r="I85" s="142"/>
      <c r="J85" s="36">
        <v>100000</v>
      </c>
    </row>
    <row r="86" spans="1:10" s="1" customFormat="1" ht="30.75" thickBot="1">
      <c r="A86" s="25" t="s">
        <v>12</v>
      </c>
      <c r="B86" s="25" t="s">
        <v>228</v>
      </c>
      <c r="C86" s="25"/>
      <c r="D86" s="41"/>
      <c r="E86" s="41"/>
      <c r="F86" s="41"/>
      <c r="G86" s="42"/>
      <c r="H86" s="43"/>
      <c r="I86" s="143"/>
      <c r="J86" s="51">
        <v>170500</v>
      </c>
    </row>
    <row r="87" spans="1:10" s="1" customFormat="1" ht="15" thickBot="1">
      <c r="A87" s="283" t="s">
        <v>27</v>
      </c>
      <c r="B87" s="284"/>
      <c r="C87" s="284"/>
      <c r="D87" s="284"/>
      <c r="E87" s="284"/>
      <c r="F87" s="284"/>
      <c r="G87" s="284"/>
      <c r="H87" s="284"/>
      <c r="I87" s="285"/>
      <c r="J87" s="52">
        <f>SUM(J84:J86)</f>
        <v>345500</v>
      </c>
    </row>
    <row r="88" spans="1:10" s="120" customFormat="1" ht="15.75">
      <c r="A88" s="301" t="s">
        <v>0</v>
      </c>
      <c r="B88" s="302" t="s">
        <v>29</v>
      </c>
      <c r="C88" s="302" t="s">
        <v>1</v>
      </c>
      <c r="D88" s="301" t="s">
        <v>2</v>
      </c>
      <c r="E88" s="301"/>
      <c r="F88" s="301"/>
      <c r="G88" s="301"/>
      <c r="H88" s="301"/>
      <c r="I88" s="301"/>
      <c r="J88" s="303" t="s">
        <v>3</v>
      </c>
    </row>
    <row r="89" spans="1:10" s="120" customFormat="1" ht="15.75">
      <c r="A89" s="301"/>
      <c r="B89" s="302"/>
      <c r="C89" s="302"/>
      <c r="D89" s="301">
        <v>2014</v>
      </c>
      <c r="E89" s="301"/>
      <c r="F89" s="301"/>
      <c r="G89" s="301"/>
      <c r="H89" s="301">
        <v>2015</v>
      </c>
      <c r="I89" s="301"/>
      <c r="J89" s="304"/>
    </row>
    <row r="90" spans="1:10" s="120" customFormat="1" ht="15.75">
      <c r="A90" s="301"/>
      <c r="B90" s="302"/>
      <c r="C90" s="302"/>
      <c r="D90" s="121" t="s">
        <v>4</v>
      </c>
      <c r="E90" s="121" t="s">
        <v>5</v>
      </c>
      <c r="F90" s="121" t="s">
        <v>6</v>
      </c>
      <c r="G90" s="121" t="s">
        <v>7</v>
      </c>
      <c r="H90" s="121" t="s">
        <v>4</v>
      </c>
      <c r="I90" s="121" t="s">
        <v>5</v>
      </c>
      <c r="J90" s="304"/>
    </row>
    <row r="91" spans="1:10" s="120" customFormat="1" ht="16.5" thickBot="1">
      <c r="A91" s="322" t="s">
        <v>242</v>
      </c>
      <c r="B91" s="322"/>
      <c r="C91" s="322"/>
      <c r="D91" s="322"/>
      <c r="E91" s="322"/>
      <c r="F91" s="322"/>
      <c r="G91" s="322"/>
      <c r="H91" s="322"/>
      <c r="I91" s="322"/>
      <c r="J91" s="322"/>
    </row>
    <row r="92" spans="1:10" s="150" customFormat="1" ht="18">
      <c r="A92" s="46" t="s">
        <v>10</v>
      </c>
      <c r="B92" s="225" t="s">
        <v>466</v>
      </c>
      <c r="C92" s="46"/>
      <c r="D92" s="202"/>
      <c r="E92" s="203"/>
      <c r="F92" s="204"/>
      <c r="G92" s="205"/>
      <c r="H92" s="206"/>
      <c r="I92" s="207"/>
      <c r="J92" s="126">
        <v>32000</v>
      </c>
    </row>
    <row r="93" spans="1:10" s="150" customFormat="1" ht="18">
      <c r="A93" s="46" t="s">
        <v>11</v>
      </c>
      <c r="B93" s="226" t="s">
        <v>467</v>
      </c>
      <c r="C93" s="46"/>
      <c r="D93" s="208"/>
      <c r="E93" s="209"/>
      <c r="F93" s="209"/>
      <c r="G93" s="210"/>
      <c r="H93" s="211"/>
      <c r="I93" s="212"/>
      <c r="J93" s="126">
        <v>15000</v>
      </c>
    </row>
    <row r="94" spans="1:10" s="150" customFormat="1" ht="18">
      <c r="A94" s="46" t="s">
        <v>12</v>
      </c>
      <c r="B94" s="226" t="s">
        <v>468</v>
      </c>
      <c r="C94" s="46"/>
      <c r="D94" s="208"/>
      <c r="E94" s="213"/>
      <c r="F94" s="209"/>
      <c r="G94" s="214"/>
      <c r="H94" s="215"/>
      <c r="I94" s="216"/>
      <c r="J94" s="126">
        <v>165000</v>
      </c>
    </row>
    <row r="95" spans="1:10" s="150" customFormat="1" ht="18">
      <c r="A95" s="46" t="s">
        <v>13</v>
      </c>
      <c r="B95" s="226" t="s">
        <v>469</v>
      </c>
      <c r="C95" s="46"/>
      <c r="D95" s="208"/>
      <c r="E95" s="209"/>
      <c r="F95" s="213"/>
      <c r="G95" s="214"/>
      <c r="H95" s="211"/>
      <c r="I95" s="212"/>
      <c r="J95" s="126">
        <v>230000</v>
      </c>
    </row>
    <row r="96" spans="1:10" s="150" customFormat="1" ht="32.25" customHeight="1">
      <c r="A96" s="46" t="s">
        <v>14</v>
      </c>
      <c r="B96" s="227" t="s">
        <v>470</v>
      </c>
      <c r="C96" s="46"/>
      <c r="D96" s="208"/>
      <c r="E96" s="213"/>
      <c r="F96" s="209"/>
      <c r="G96" s="214"/>
      <c r="H96" s="211"/>
      <c r="I96" s="216"/>
      <c r="J96" s="126">
        <v>113200</v>
      </c>
    </row>
    <row r="97" spans="1:10" s="150" customFormat="1" ht="18">
      <c r="A97" s="46" t="s">
        <v>15</v>
      </c>
      <c r="B97" s="226" t="s">
        <v>471</v>
      </c>
      <c r="C97" s="46"/>
      <c r="D97" s="208"/>
      <c r="E97" s="209"/>
      <c r="F97" s="213"/>
      <c r="G97" s="214"/>
      <c r="H97" s="211"/>
      <c r="I97" s="212"/>
      <c r="J97" s="126">
        <v>15000</v>
      </c>
    </row>
    <row r="98" spans="1:10" s="150" customFormat="1" ht="18">
      <c r="A98" s="46" t="s">
        <v>16</v>
      </c>
      <c r="B98" s="226" t="s">
        <v>472</v>
      </c>
      <c r="C98" s="46"/>
      <c r="D98" s="208"/>
      <c r="E98" s="213"/>
      <c r="F98" s="213"/>
      <c r="G98" s="214"/>
      <c r="H98" s="215"/>
      <c r="I98" s="216"/>
      <c r="J98" s="126">
        <v>19200</v>
      </c>
    </row>
    <row r="99" spans="1:10" s="150" customFormat="1" ht="18">
      <c r="A99" s="46" t="s">
        <v>17</v>
      </c>
      <c r="B99" s="226" t="s">
        <v>473</v>
      </c>
      <c r="C99" s="46"/>
      <c r="D99" s="208"/>
      <c r="E99" s="213"/>
      <c r="F99" s="213"/>
      <c r="G99" s="210"/>
      <c r="H99" s="211"/>
      <c r="I99" s="212"/>
      <c r="J99" s="126">
        <v>40000</v>
      </c>
    </row>
    <row r="100" spans="1:10" s="150" customFormat="1" ht="18">
      <c r="A100" s="46" t="s">
        <v>18</v>
      </c>
      <c r="B100" s="228" t="s">
        <v>474</v>
      </c>
      <c r="C100" s="46"/>
      <c r="D100" s="217"/>
      <c r="E100" s="213"/>
      <c r="F100" s="213"/>
      <c r="G100" s="210"/>
      <c r="H100" s="211"/>
      <c r="I100" s="212"/>
      <c r="J100" s="126">
        <v>9000</v>
      </c>
    </row>
    <row r="101" spans="1:10" s="150" customFormat="1" ht="18">
      <c r="A101" s="46" t="s">
        <v>19</v>
      </c>
      <c r="B101" s="228" t="s">
        <v>475</v>
      </c>
      <c r="C101" s="46"/>
      <c r="D101" s="208"/>
      <c r="E101" s="218"/>
      <c r="F101" s="218"/>
      <c r="G101" s="219"/>
      <c r="H101" s="211"/>
      <c r="I101" s="212"/>
      <c r="J101" s="126">
        <v>40000</v>
      </c>
    </row>
    <row r="102" spans="1:10" s="150" customFormat="1" ht="18">
      <c r="A102" s="46" t="s">
        <v>20</v>
      </c>
      <c r="B102" s="227" t="s">
        <v>476</v>
      </c>
      <c r="C102" s="46"/>
      <c r="D102" s="208"/>
      <c r="E102" s="220"/>
      <c r="F102" s="220"/>
      <c r="G102" s="219"/>
      <c r="H102" s="211"/>
      <c r="I102" s="212"/>
      <c r="J102" s="126">
        <v>120000</v>
      </c>
    </row>
    <row r="103" spans="1:10" s="150" customFormat="1" ht="18">
      <c r="A103" s="46" t="s">
        <v>21</v>
      </c>
      <c r="B103" s="229" t="s">
        <v>428</v>
      </c>
      <c r="C103" s="46"/>
      <c r="D103" s="208"/>
      <c r="E103" s="221"/>
      <c r="F103" s="213"/>
      <c r="G103" s="210"/>
      <c r="H103" s="211"/>
      <c r="I103" s="212"/>
      <c r="J103" s="126">
        <v>100000</v>
      </c>
    </row>
    <row r="104" spans="1:10" s="150" customFormat="1" ht="18">
      <c r="A104" s="46" t="s">
        <v>22</v>
      </c>
      <c r="B104" s="226" t="s">
        <v>477</v>
      </c>
      <c r="C104" s="46"/>
      <c r="D104" s="208"/>
      <c r="E104" s="213"/>
      <c r="F104" s="209"/>
      <c r="G104" s="214"/>
      <c r="H104" s="215"/>
      <c r="I104" s="216"/>
      <c r="J104" s="126">
        <v>25000</v>
      </c>
    </row>
    <row r="105" spans="1:10" s="150" customFormat="1" ht="18">
      <c r="A105" s="46" t="s">
        <v>23</v>
      </c>
      <c r="B105" s="226" t="s">
        <v>478</v>
      </c>
      <c r="C105" s="46"/>
      <c r="D105" s="208"/>
      <c r="E105" s="213"/>
      <c r="F105" s="213"/>
      <c r="G105" s="210"/>
      <c r="H105" s="211"/>
      <c r="I105" s="212"/>
      <c r="J105" s="126">
        <v>15100</v>
      </c>
    </row>
    <row r="106" spans="1:10" s="150" customFormat="1" ht="18">
      <c r="A106" s="46" t="s">
        <v>24</v>
      </c>
      <c r="B106" s="230" t="s">
        <v>479</v>
      </c>
      <c r="C106" s="46"/>
      <c r="D106" s="208"/>
      <c r="E106" s="213"/>
      <c r="F106" s="213"/>
      <c r="G106" s="210"/>
      <c r="H106" s="215"/>
      <c r="I106" s="216"/>
      <c r="J106" s="126">
        <v>120000</v>
      </c>
    </row>
    <row r="107" spans="1:10" s="150" customFormat="1" ht="18">
      <c r="A107" s="46" t="s">
        <v>25</v>
      </c>
      <c r="B107" s="229" t="s">
        <v>480</v>
      </c>
      <c r="C107" s="46"/>
      <c r="D107" s="208"/>
      <c r="E107" s="209"/>
      <c r="F107" s="209"/>
      <c r="G107" s="214"/>
      <c r="H107" s="215"/>
      <c r="I107" s="216"/>
      <c r="J107" s="126">
        <v>10000</v>
      </c>
    </row>
    <row r="108" spans="1:10" s="152" customFormat="1" ht="18">
      <c r="A108" s="148" t="s">
        <v>26</v>
      </c>
      <c r="B108" s="226" t="s">
        <v>481</v>
      </c>
      <c r="C108" s="148"/>
      <c r="D108" s="208"/>
      <c r="E108" s="209"/>
      <c r="F108" s="213"/>
      <c r="G108" s="210"/>
      <c r="H108" s="211"/>
      <c r="I108" s="212"/>
      <c r="J108" s="151">
        <v>20000</v>
      </c>
    </row>
    <row r="109" spans="1:10" s="150" customFormat="1" ht="30" customHeight="1">
      <c r="A109" s="46" t="s">
        <v>243</v>
      </c>
      <c r="B109" s="226" t="s">
        <v>482</v>
      </c>
      <c r="C109" s="46"/>
      <c r="D109" s="208"/>
      <c r="E109" s="209"/>
      <c r="F109" s="221"/>
      <c r="G109" s="210"/>
      <c r="H109" s="211"/>
      <c r="I109" s="212"/>
      <c r="J109" s="126">
        <v>25000</v>
      </c>
    </row>
    <row r="110" spans="1:10" s="150" customFormat="1" ht="18">
      <c r="A110" s="46" t="s">
        <v>244</v>
      </c>
      <c r="B110" s="227" t="s">
        <v>483</v>
      </c>
      <c r="C110" s="46"/>
      <c r="D110" s="217"/>
      <c r="E110" s="213"/>
      <c r="F110" s="213"/>
      <c r="G110" s="210"/>
      <c r="H110" s="215"/>
      <c r="I110" s="209"/>
      <c r="J110" s="126">
        <v>19000</v>
      </c>
    </row>
    <row r="111" spans="1:10" s="150" customFormat="1" ht="30.75" thickBot="1">
      <c r="A111" s="46" t="s">
        <v>245</v>
      </c>
      <c r="B111" s="231" t="s">
        <v>484</v>
      </c>
      <c r="C111" s="46"/>
      <c r="D111" s="222"/>
      <c r="E111" s="223"/>
      <c r="F111" s="223"/>
      <c r="G111" s="210"/>
      <c r="H111" s="223"/>
      <c r="I111" s="224"/>
      <c r="J111" s="126">
        <v>469000</v>
      </c>
    </row>
    <row r="112" spans="1:10" s="137" customFormat="1" ht="15" thickBot="1">
      <c r="A112" s="290" t="s">
        <v>27</v>
      </c>
      <c r="B112" s="291"/>
      <c r="C112" s="291"/>
      <c r="D112" s="291"/>
      <c r="E112" s="291"/>
      <c r="F112" s="291"/>
      <c r="G112" s="291"/>
      <c r="H112" s="291"/>
      <c r="I112" s="292"/>
      <c r="J112" s="107">
        <f>SUM(J92:J111)</f>
        <v>1601500</v>
      </c>
    </row>
    <row r="113" spans="1:10" s="20" customFormat="1" ht="15.75">
      <c r="A113" s="281" t="s">
        <v>0</v>
      </c>
      <c r="B113" s="286" t="s">
        <v>29</v>
      </c>
      <c r="C113" s="286" t="s">
        <v>1</v>
      </c>
      <c r="D113" s="281" t="s">
        <v>2</v>
      </c>
      <c r="E113" s="281"/>
      <c r="F113" s="281"/>
      <c r="G113" s="281"/>
      <c r="H113" s="281"/>
      <c r="I113" s="281"/>
      <c r="J113" s="279" t="s">
        <v>3</v>
      </c>
    </row>
    <row r="114" spans="1:10" s="20" customFormat="1" ht="15.75">
      <c r="A114" s="281"/>
      <c r="B114" s="286"/>
      <c r="C114" s="286"/>
      <c r="D114" s="281">
        <v>2014</v>
      </c>
      <c r="E114" s="281"/>
      <c r="F114" s="281"/>
      <c r="G114" s="281"/>
      <c r="H114" s="281">
        <v>2015</v>
      </c>
      <c r="I114" s="281"/>
      <c r="J114" s="280"/>
    </row>
    <row r="115" spans="1:10" s="20" customFormat="1" ht="15.75">
      <c r="A115" s="281"/>
      <c r="B115" s="286"/>
      <c r="C115" s="286"/>
      <c r="D115" s="33" t="s">
        <v>4</v>
      </c>
      <c r="E115" s="33" t="s">
        <v>5</v>
      </c>
      <c r="F115" s="33" t="s">
        <v>6</v>
      </c>
      <c r="G115" s="33" t="s">
        <v>7</v>
      </c>
      <c r="H115" s="33" t="s">
        <v>4</v>
      </c>
      <c r="I115" s="33" t="s">
        <v>5</v>
      </c>
      <c r="J115" s="280"/>
    </row>
    <row r="116" spans="1:10" s="20" customFormat="1" ht="15.75">
      <c r="A116" s="282" t="s">
        <v>257</v>
      </c>
      <c r="B116" s="282"/>
      <c r="C116" s="282"/>
      <c r="D116" s="282"/>
      <c r="E116" s="282"/>
      <c r="F116" s="282"/>
      <c r="G116" s="282"/>
      <c r="H116" s="282"/>
      <c r="I116" s="282"/>
      <c r="J116" s="282"/>
    </row>
    <row r="117" spans="1:10" ht="15">
      <c r="A117" s="24" t="s">
        <v>10</v>
      </c>
      <c r="B117" s="24" t="s">
        <v>258</v>
      </c>
      <c r="C117" s="24" t="s">
        <v>269</v>
      </c>
      <c r="D117" s="37"/>
      <c r="E117" s="37"/>
      <c r="F117" s="37"/>
      <c r="G117" s="38"/>
      <c r="H117" s="40"/>
      <c r="I117" s="44"/>
      <c r="J117" s="36">
        <v>0</v>
      </c>
    </row>
    <row r="118" spans="1:10" ht="60">
      <c r="A118" s="24" t="s">
        <v>11</v>
      </c>
      <c r="B118" s="24" t="s">
        <v>259</v>
      </c>
      <c r="C118" s="24" t="s">
        <v>270</v>
      </c>
      <c r="D118" s="24"/>
      <c r="E118" s="37"/>
      <c r="F118" s="37"/>
      <c r="G118" s="38"/>
      <c r="H118" s="40"/>
      <c r="I118" s="44"/>
      <c r="J118" s="36">
        <v>97000</v>
      </c>
    </row>
    <row r="119" spans="1:10" ht="30">
      <c r="A119" s="24" t="s">
        <v>12</v>
      </c>
      <c r="B119" s="24" t="s">
        <v>260</v>
      </c>
      <c r="C119" s="24"/>
      <c r="D119" s="24"/>
      <c r="E119" s="24"/>
      <c r="F119" s="24"/>
      <c r="G119" s="48"/>
      <c r="H119" s="74"/>
      <c r="I119" s="47"/>
      <c r="J119" s="36">
        <v>427000</v>
      </c>
    </row>
    <row r="120" spans="1:10" ht="45.75" customHeight="1">
      <c r="A120" s="24" t="s">
        <v>13</v>
      </c>
      <c r="B120" s="24" t="s">
        <v>261</v>
      </c>
      <c r="C120" s="24" t="s">
        <v>271</v>
      </c>
      <c r="D120" s="24"/>
      <c r="E120" s="37"/>
      <c r="F120" s="37"/>
      <c r="G120" s="38"/>
      <c r="H120" s="39"/>
      <c r="I120" s="44"/>
      <c r="J120" s="36">
        <v>180000</v>
      </c>
    </row>
    <row r="121" spans="1:10" ht="45.75" thickBot="1">
      <c r="A121" s="25" t="s">
        <v>14</v>
      </c>
      <c r="B121" s="25" t="s">
        <v>262</v>
      </c>
      <c r="C121" s="25" t="s">
        <v>272</v>
      </c>
      <c r="D121" s="41"/>
      <c r="E121" s="41"/>
      <c r="F121" s="41"/>
      <c r="G121" s="42"/>
      <c r="H121" s="43"/>
      <c r="I121" s="45"/>
      <c r="J121" s="51">
        <v>475000</v>
      </c>
    </row>
    <row r="122" spans="1:10" ht="15" thickBot="1">
      <c r="A122" s="328" t="s">
        <v>27</v>
      </c>
      <c r="B122" s="329"/>
      <c r="C122" s="329"/>
      <c r="D122" s="329"/>
      <c r="E122" s="329"/>
      <c r="F122" s="329"/>
      <c r="G122" s="329"/>
      <c r="H122" s="329"/>
      <c r="I122" s="330"/>
      <c r="J122" s="78">
        <f>SUM(J117:J121)</f>
        <v>1179000</v>
      </c>
    </row>
    <row r="123" spans="1:10" s="20" customFormat="1" ht="15.75" customHeight="1">
      <c r="A123" s="281" t="s">
        <v>0</v>
      </c>
      <c r="B123" s="286" t="s">
        <v>29</v>
      </c>
      <c r="C123" s="286" t="s">
        <v>1</v>
      </c>
      <c r="D123" s="281" t="s">
        <v>2</v>
      </c>
      <c r="E123" s="281"/>
      <c r="F123" s="281"/>
      <c r="G123" s="281"/>
      <c r="H123" s="281"/>
      <c r="I123" s="281"/>
      <c r="J123" s="279" t="s">
        <v>3</v>
      </c>
    </row>
    <row r="124" spans="1:10" s="20" customFormat="1" ht="15.75">
      <c r="A124" s="281"/>
      <c r="B124" s="286"/>
      <c r="C124" s="286"/>
      <c r="D124" s="281">
        <v>2014</v>
      </c>
      <c r="E124" s="281"/>
      <c r="F124" s="281"/>
      <c r="G124" s="281"/>
      <c r="H124" s="281">
        <v>2015</v>
      </c>
      <c r="I124" s="281"/>
      <c r="J124" s="280"/>
    </row>
    <row r="125" spans="1:10" s="20" customFormat="1" ht="15.75">
      <c r="A125" s="281"/>
      <c r="B125" s="286"/>
      <c r="C125" s="286"/>
      <c r="D125" s="163" t="s">
        <v>4</v>
      </c>
      <c r="E125" s="163" t="s">
        <v>5</v>
      </c>
      <c r="F125" s="163" t="s">
        <v>6</v>
      </c>
      <c r="G125" s="163" t="s">
        <v>7</v>
      </c>
      <c r="H125" s="163" t="s">
        <v>4</v>
      </c>
      <c r="I125" s="163" t="s">
        <v>5</v>
      </c>
      <c r="J125" s="280"/>
    </row>
    <row r="126" spans="1:10" s="20" customFormat="1" ht="15.75">
      <c r="A126" s="282" t="s">
        <v>285</v>
      </c>
      <c r="B126" s="282"/>
      <c r="C126" s="282"/>
      <c r="D126" s="282"/>
      <c r="E126" s="282"/>
      <c r="F126" s="282"/>
      <c r="G126" s="282"/>
      <c r="H126" s="282"/>
      <c r="I126" s="282"/>
      <c r="J126" s="282"/>
    </row>
    <row r="127" spans="1:10" ht="15">
      <c r="A127" s="24" t="s">
        <v>10</v>
      </c>
      <c r="B127" s="331" t="s">
        <v>286</v>
      </c>
      <c r="C127" s="332"/>
      <c r="D127" s="332"/>
      <c r="E127" s="332"/>
      <c r="F127" s="332"/>
      <c r="G127" s="332"/>
      <c r="H127" s="333"/>
      <c r="I127" s="332"/>
      <c r="J127" s="334"/>
    </row>
    <row r="128" spans="1:10" ht="30">
      <c r="A128" s="24"/>
      <c r="B128" s="24" t="s">
        <v>288</v>
      </c>
      <c r="C128" s="24" t="s">
        <v>293</v>
      </c>
      <c r="D128" s="24"/>
      <c r="E128" s="147"/>
      <c r="F128" s="147"/>
      <c r="G128" s="171"/>
      <c r="H128" s="141"/>
      <c r="I128" s="142"/>
      <c r="J128" s="36">
        <v>0</v>
      </c>
    </row>
    <row r="129" spans="1:10" ht="15">
      <c r="A129" s="24"/>
      <c r="B129" s="24" t="s">
        <v>289</v>
      </c>
      <c r="C129" s="24" t="s">
        <v>293</v>
      </c>
      <c r="D129" s="24"/>
      <c r="E129" s="37"/>
      <c r="F129" s="37"/>
      <c r="G129" s="38"/>
      <c r="H129" s="74"/>
      <c r="I129" s="142"/>
      <c r="J129" s="36">
        <v>20000</v>
      </c>
    </row>
    <row r="130" spans="1:10" ht="15.75" thickBot="1">
      <c r="A130" s="24"/>
      <c r="B130" s="24" t="s">
        <v>290</v>
      </c>
      <c r="C130" s="24"/>
      <c r="D130" s="37"/>
      <c r="E130" s="37"/>
      <c r="F130" s="37"/>
      <c r="G130" s="38"/>
      <c r="H130" s="43"/>
      <c r="I130" s="44"/>
      <c r="J130" s="36">
        <v>330000</v>
      </c>
    </row>
    <row r="131" spans="1:10" ht="15">
      <c r="A131" s="24" t="s">
        <v>11</v>
      </c>
      <c r="B131" s="331" t="s">
        <v>287</v>
      </c>
      <c r="C131" s="335"/>
      <c r="D131" s="335"/>
      <c r="E131" s="335"/>
      <c r="F131" s="335"/>
      <c r="G131" s="335"/>
      <c r="H131" s="336"/>
      <c r="I131" s="337"/>
      <c r="J131" s="36"/>
    </row>
    <row r="132" spans="1:10" ht="45.75" customHeight="1">
      <c r="A132" s="24"/>
      <c r="B132" s="24" t="s">
        <v>291</v>
      </c>
      <c r="C132" s="24"/>
      <c r="D132" s="24"/>
      <c r="E132" s="147"/>
      <c r="F132" s="147"/>
      <c r="G132" s="171"/>
      <c r="H132" s="40"/>
      <c r="I132" s="44"/>
      <c r="J132" s="36">
        <v>10000</v>
      </c>
    </row>
    <row r="133" spans="1:10" ht="30">
      <c r="A133" s="24" t="s">
        <v>12</v>
      </c>
      <c r="B133" s="24" t="s">
        <v>444</v>
      </c>
      <c r="C133" s="24"/>
      <c r="D133" s="37"/>
      <c r="E133" s="37"/>
      <c r="F133" s="37"/>
      <c r="G133" s="38"/>
      <c r="H133" s="40"/>
      <c r="I133" s="44"/>
      <c r="J133" s="36">
        <v>1125000</v>
      </c>
    </row>
    <row r="134" spans="1:10" ht="60" thickBot="1">
      <c r="A134" s="25" t="s">
        <v>13</v>
      </c>
      <c r="B134" s="25" t="s">
        <v>445</v>
      </c>
      <c r="C134" s="25"/>
      <c r="D134" s="41"/>
      <c r="E134" s="41"/>
      <c r="F134" s="41"/>
      <c r="G134" s="42"/>
      <c r="H134" s="43"/>
      <c r="I134" s="45"/>
      <c r="J134" s="51">
        <v>600000</v>
      </c>
    </row>
    <row r="135" spans="1:10" ht="15" customHeight="1" thickBot="1">
      <c r="A135" s="283" t="s">
        <v>27</v>
      </c>
      <c r="B135" s="284"/>
      <c r="C135" s="284"/>
      <c r="D135" s="284"/>
      <c r="E135" s="284"/>
      <c r="F135" s="284"/>
      <c r="G135" s="284"/>
      <c r="H135" s="284"/>
      <c r="I135" s="285"/>
      <c r="J135" s="52">
        <f>J128+J129+J130+J132+J133+J134</f>
        <v>2085000</v>
      </c>
    </row>
    <row r="136" spans="1:10" s="20" customFormat="1" ht="15.75">
      <c r="A136" s="281" t="s">
        <v>0</v>
      </c>
      <c r="B136" s="286" t="s">
        <v>29</v>
      </c>
      <c r="C136" s="286" t="s">
        <v>1</v>
      </c>
      <c r="D136" s="281" t="s">
        <v>2</v>
      </c>
      <c r="E136" s="281"/>
      <c r="F136" s="281"/>
      <c r="G136" s="281"/>
      <c r="H136" s="281"/>
      <c r="I136" s="281"/>
      <c r="J136" s="279" t="s">
        <v>3</v>
      </c>
    </row>
    <row r="137" spans="1:10" s="20" customFormat="1" ht="15.75">
      <c r="A137" s="281"/>
      <c r="B137" s="286"/>
      <c r="C137" s="286"/>
      <c r="D137" s="281">
        <v>2014</v>
      </c>
      <c r="E137" s="281"/>
      <c r="F137" s="281"/>
      <c r="G137" s="281"/>
      <c r="H137" s="281">
        <v>2015</v>
      </c>
      <c r="I137" s="281"/>
      <c r="J137" s="280"/>
    </row>
    <row r="138" spans="1:10" s="20" customFormat="1" ht="15.75">
      <c r="A138" s="281"/>
      <c r="B138" s="286"/>
      <c r="C138" s="286"/>
      <c r="D138" s="33" t="s">
        <v>4</v>
      </c>
      <c r="E138" s="33" t="s">
        <v>5</v>
      </c>
      <c r="F138" s="33" t="s">
        <v>6</v>
      </c>
      <c r="G138" s="33" t="s">
        <v>7</v>
      </c>
      <c r="H138" s="33" t="s">
        <v>4</v>
      </c>
      <c r="I138" s="33" t="s">
        <v>5</v>
      </c>
      <c r="J138" s="280"/>
    </row>
    <row r="139" spans="1:10" s="20" customFormat="1" ht="15.75">
      <c r="A139" s="282" t="s">
        <v>308</v>
      </c>
      <c r="B139" s="282"/>
      <c r="C139" s="282"/>
      <c r="D139" s="282"/>
      <c r="E139" s="282"/>
      <c r="F139" s="282"/>
      <c r="G139" s="282"/>
      <c r="H139" s="282"/>
      <c r="I139" s="282"/>
      <c r="J139" s="282"/>
    </row>
    <row r="140" spans="1:10" ht="15">
      <c r="A140" s="25" t="s">
        <v>10</v>
      </c>
      <c r="B140" s="111" t="s">
        <v>389</v>
      </c>
      <c r="C140" s="25"/>
      <c r="D140" s="41"/>
      <c r="E140" s="41"/>
      <c r="F140" s="41"/>
      <c r="G140" s="42"/>
      <c r="H140" s="39"/>
      <c r="I140" s="41"/>
      <c r="J140" s="77">
        <v>278000</v>
      </c>
    </row>
    <row r="141" spans="1:10" ht="15">
      <c r="A141" s="25" t="s">
        <v>11</v>
      </c>
      <c r="B141" s="110" t="s">
        <v>390</v>
      </c>
      <c r="C141" s="25"/>
      <c r="D141" s="41"/>
      <c r="E141" s="41"/>
      <c r="F141" s="41"/>
      <c r="G141" s="42"/>
      <c r="H141" s="39"/>
      <c r="I141" s="41"/>
      <c r="J141" s="77">
        <v>15000</v>
      </c>
    </row>
    <row r="142" spans="1:10" ht="15">
      <c r="A142" s="25" t="s">
        <v>12</v>
      </c>
      <c r="B142" s="110" t="s">
        <v>391</v>
      </c>
      <c r="C142" s="25"/>
      <c r="D142" s="41"/>
      <c r="E142" s="41"/>
      <c r="F142" s="41"/>
      <c r="G142" s="42"/>
      <c r="H142" s="39"/>
      <c r="I142" s="41"/>
      <c r="J142" s="77">
        <v>65000</v>
      </c>
    </row>
    <row r="143" spans="1:10" ht="15">
      <c r="A143" s="25" t="s">
        <v>13</v>
      </c>
      <c r="B143" s="110" t="s">
        <v>392</v>
      </c>
      <c r="C143" s="25"/>
      <c r="D143" s="41"/>
      <c r="E143" s="41"/>
      <c r="F143" s="41"/>
      <c r="G143" s="42"/>
      <c r="H143" s="39"/>
      <c r="I143" s="41"/>
      <c r="J143" s="77">
        <v>150000</v>
      </c>
    </row>
    <row r="144" spans="1:10" ht="30">
      <c r="A144" s="25" t="s">
        <v>14</v>
      </c>
      <c r="B144" s="110" t="s">
        <v>393</v>
      </c>
      <c r="C144" s="25"/>
      <c r="D144" s="41"/>
      <c r="E144" s="41"/>
      <c r="F144" s="41"/>
      <c r="G144" s="42"/>
      <c r="H144" s="39"/>
      <c r="I144" s="41"/>
      <c r="J144" s="77">
        <v>463373.8</v>
      </c>
    </row>
    <row r="145" spans="1:10" ht="30" customHeight="1">
      <c r="A145" s="25" t="s">
        <v>15</v>
      </c>
      <c r="B145" s="110" t="s">
        <v>394</v>
      </c>
      <c r="C145" s="25"/>
      <c r="D145" s="41"/>
      <c r="E145" s="41"/>
      <c r="F145" s="41"/>
      <c r="G145" s="42"/>
      <c r="H145" s="39"/>
      <c r="I145" s="41"/>
      <c r="J145" s="77">
        <v>224761.88</v>
      </c>
    </row>
    <row r="146" spans="1:10" ht="45.75" customHeight="1">
      <c r="A146" s="25" t="s">
        <v>16</v>
      </c>
      <c r="B146" s="110" t="s">
        <v>395</v>
      </c>
      <c r="C146" s="25"/>
      <c r="D146" s="41"/>
      <c r="E146" s="41"/>
      <c r="F146" s="41"/>
      <c r="G146" s="42"/>
      <c r="H146" s="39"/>
      <c r="I146" s="41"/>
      <c r="J146" s="77">
        <v>360000</v>
      </c>
    </row>
    <row r="147" spans="1:10" ht="29.25" customHeight="1">
      <c r="A147" s="25" t="s">
        <v>17</v>
      </c>
      <c r="B147" s="110" t="s">
        <v>396</v>
      </c>
      <c r="C147" s="25"/>
      <c r="D147" s="41"/>
      <c r="E147" s="41"/>
      <c r="F147" s="41"/>
      <c r="G147" s="42"/>
      <c r="H147" s="39"/>
      <c r="I147" s="41"/>
      <c r="J147" s="77">
        <v>60000</v>
      </c>
    </row>
    <row r="148" spans="1:10" ht="30">
      <c r="A148" s="25" t="s">
        <v>18</v>
      </c>
      <c r="B148" s="111" t="s">
        <v>309</v>
      </c>
      <c r="C148" s="25"/>
      <c r="D148" s="41"/>
      <c r="E148" s="41"/>
      <c r="F148" s="41"/>
      <c r="G148" s="42"/>
      <c r="H148" s="39"/>
      <c r="I148" s="41"/>
      <c r="J148" s="77">
        <v>236259.5</v>
      </c>
    </row>
    <row r="149" spans="1:10" ht="39" customHeight="1">
      <c r="A149" s="25" t="s">
        <v>19</v>
      </c>
      <c r="B149" s="111" t="s">
        <v>397</v>
      </c>
      <c r="C149" s="25"/>
      <c r="D149" s="41"/>
      <c r="E149" s="41"/>
      <c r="F149" s="41"/>
      <c r="G149" s="42"/>
      <c r="H149" s="39"/>
      <c r="I149" s="41"/>
      <c r="J149" s="77">
        <v>262475.82</v>
      </c>
    </row>
    <row r="150" spans="1:10" ht="15.75" thickBot="1">
      <c r="A150" s="25" t="s">
        <v>20</v>
      </c>
      <c r="B150" s="110" t="s">
        <v>398</v>
      </c>
      <c r="C150" s="25"/>
      <c r="D150" s="41"/>
      <c r="E150" s="41"/>
      <c r="F150" s="41"/>
      <c r="G150" s="42"/>
      <c r="H150" s="43"/>
      <c r="I150" s="41"/>
      <c r="J150" s="77">
        <v>350288</v>
      </c>
    </row>
    <row r="151" spans="1:10" ht="15" customHeight="1" thickBot="1">
      <c r="A151" s="283" t="s">
        <v>27</v>
      </c>
      <c r="B151" s="326"/>
      <c r="C151" s="326"/>
      <c r="D151" s="326"/>
      <c r="E151" s="326"/>
      <c r="F151" s="326"/>
      <c r="G151" s="326"/>
      <c r="H151" s="326"/>
      <c r="I151" s="327"/>
      <c r="J151" s="52">
        <f>SUM(J140:J150)</f>
        <v>2465159</v>
      </c>
    </row>
    <row r="152" spans="1:10" s="20" customFormat="1" ht="15.75">
      <c r="A152" s="281" t="s">
        <v>0</v>
      </c>
      <c r="B152" s="286" t="s">
        <v>29</v>
      </c>
      <c r="C152" s="286" t="s">
        <v>1</v>
      </c>
      <c r="D152" s="281" t="s">
        <v>2</v>
      </c>
      <c r="E152" s="281"/>
      <c r="F152" s="281"/>
      <c r="G152" s="281"/>
      <c r="H152" s="281"/>
      <c r="I152" s="281"/>
      <c r="J152" s="279" t="s">
        <v>3</v>
      </c>
    </row>
    <row r="153" spans="1:10" s="20" customFormat="1" ht="15.75">
      <c r="A153" s="281"/>
      <c r="B153" s="286"/>
      <c r="C153" s="286"/>
      <c r="D153" s="281">
        <v>2014</v>
      </c>
      <c r="E153" s="281"/>
      <c r="F153" s="281"/>
      <c r="G153" s="281"/>
      <c r="H153" s="281">
        <v>2015</v>
      </c>
      <c r="I153" s="281"/>
      <c r="J153" s="280"/>
    </row>
    <row r="154" spans="1:10" s="20" customFormat="1" ht="15.75">
      <c r="A154" s="281"/>
      <c r="B154" s="286"/>
      <c r="C154" s="286"/>
      <c r="D154" s="117" t="s">
        <v>4</v>
      </c>
      <c r="E154" s="117" t="s">
        <v>5</v>
      </c>
      <c r="F154" s="117" t="s">
        <v>6</v>
      </c>
      <c r="G154" s="117" t="s">
        <v>7</v>
      </c>
      <c r="H154" s="117" t="s">
        <v>4</v>
      </c>
      <c r="I154" s="117" t="s">
        <v>5</v>
      </c>
      <c r="J154" s="280"/>
    </row>
    <row r="155" spans="1:10" s="20" customFormat="1" ht="15.75">
      <c r="A155" s="282" t="s">
        <v>332</v>
      </c>
      <c r="B155" s="282"/>
      <c r="C155" s="282"/>
      <c r="D155" s="282"/>
      <c r="E155" s="282"/>
      <c r="F155" s="282"/>
      <c r="G155" s="282"/>
      <c r="H155" s="282"/>
      <c r="I155" s="282"/>
      <c r="J155" s="282"/>
    </row>
    <row r="156" spans="1:10" s="119" customFormat="1" ht="69" customHeight="1">
      <c r="A156" s="24" t="s">
        <v>10</v>
      </c>
      <c r="B156" s="24" t="s">
        <v>431</v>
      </c>
      <c r="C156" s="24" t="s">
        <v>432</v>
      </c>
      <c r="D156" s="37"/>
      <c r="E156" s="37"/>
      <c r="F156" s="37"/>
      <c r="G156" s="37"/>
      <c r="H156" s="37"/>
      <c r="I156" s="37"/>
      <c r="J156" s="36">
        <v>88000</v>
      </c>
    </row>
    <row r="157" spans="1:10" s="119" customFormat="1" ht="75.75" thickBot="1">
      <c r="A157" s="25" t="s">
        <v>11</v>
      </c>
      <c r="B157" s="25" t="s">
        <v>334</v>
      </c>
      <c r="C157" s="25" t="s">
        <v>333</v>
      </c>
      <c r="D157" s="41"/>
      <c r="E157" s="41"/>
      <c r="F157" s="41"/>
      <c r="G157" s="41"/>
      <c r="H157" s="41"/>
      <c r="I157" s="41"/>
      <c r="J157" s="51">
        <v>118000</v>
      </c>
    </row>
    <row r="158" spans="1:10" s="119" customFormat="1" ht="15.75" thickBot="1">
      <c r="A158" s="283" t="s">
        <v>27</v>
      </c>
      <c r="B158" s="284"/>
      <c r="C158" s="284"/>
      <c r="D158" s="284"/>
      <c r="E158" s="284"/>
      <c r="F158" s="284"/>
      <c r="G158" s="284"/>
      <c r="H158" s="284"/>
      <c r="I158" s="285"/>
      <c r="J158" s="52">
        <f>SUM(J156:J157)</f>
        <v>206000</v>
      </c>
    </row>
    <row r="159" spans="1:10" s="20" customFormat="1" ht="15.75">
      <c r="A159" s="281" t="s">
        <v>0</v>
      </c>
      <c r="B159" s="286" t="s">
        <v>29</v>
      </c>
      <c r="C159" s="286" t="s">
        <v>1</v>
      </c>
      <c r="D159" s="281" t="s">
        <v>2</v>
      </c>
      <c r="E159" s="281"/>
      <c r="F159" s="281"/>
      <c r="G159" s="281"/>
      <c r="H159" s="281"/>
      <c r="I159" s="281"/>
      <c r="J159" s="279" t="s">
        <v>3</v>
      </c>
    </row>
    <row r="160" spans="1:10" s="20" customFormat="1" ht="15.75">
      <c r="A160" s="281"/>
      <c r="B160" s="286"/>
      <c r="C160" s="286"/>
      <c r="D160" s="281">
        <v>2014</v>
      </c>
      <c r="E160" s="281"/>
      <c r="F160" s="281"/>
      <c r="G160" s="281"/>
      <c r="H160" s="281">
        <v>2015</v>
      </c>
      <c r="I160" s="281"/>
      <c r="J160" s="280"/>
    </row>
    <row r="161" spans="1:10" s="20" customFormat="1" ht="15.75">
      <c r="A161" s="281"/>
      <c r="B161" s="286"/>
      <c r="C161" s="286"/>
      <c r="D161" s="76" t="s">
        <v>4</v>
      </c>
      <c r="E161" s="76" t="s">
        <v>5</v>
      </c>
      <c r="F161" s="76" t="s">
        <v>6</v>
      </c>
      <c r="G161" s="76" t="s">
        <v>7</v>
      </c>
      <c r="H161" s="76" t="s">
        <v>4</v>
      </c>
      <c r="I161" s="76" t="s">
        <v>5</v>
      </c>
      <c r="J161" s="280"/>
    </row>
    <row r="162" spans="1:10" s="20" customFormat="1" ht="15.75">
      <c r="A162" s="282" t="s">
        <v>358</v>
      </c>
      <c r="B162" s="282"/>
      <c r="C162" s="282"/>
      <c r="D162" s="282"/>
      <c r="E162" s="282"/>
      <c r="F162" s="282"/>
      <c r="G162" s="282"/>
      <c r="H162" s="282"/>
      <c r="I162" s="282"/>
      <c r="J162" s="282"/>
    </row>
    <row r="163" spans="1:10" ht="21.75" customHeight="1">
      <c r="A163" s="24" t="s">
        <v>10</v>
      </c>
      <c r="B163" s="24" t="s">
        <v>359</v>
      </c>
      <c r="C163" s="24"/>
      <c r="D163" s="37"/>
      <c r="E163" s="37"/>
      <c r="F163" s="37"/>
      <c r="G163" s="38"/>
      <c r="H163" s="74"/>
      <c r="I163" s="101"/>
      <c r="J163" s="36">
        <v>320000</v>
      </c>
    </row>
    <row r="164" spans="1:10" ht="15">
      <c r="A164" s="24" t="s">
        <v>11</v>
      </c>
      <c r="B164" s="24" t="s">
        <v>360</v>
      </c>
      <c r="C164" s="24"/>
      <c r="D164" s="37"/>
      <c r="E164" s="37"/>
      <c r="F164" s="37"/>
      <c r="G164" s="38"/>
      <c r="H164" s="74"/>
      <c r="I164" s="101"/>
      <c r="J164" s="36">
        <v>55000</v>
      </c>
    </row>
    <row r="165" spans="1:10" ht="30.75" thickBot="1">
      <c r="A165" s="24" t="s">
        <v>12</v>
      </c>
      <c r="B165" s="24" t="s">
        <v>361</v>
      </c>
      <c r="C165" s="24"/>
      <c r="D165" s="37"/>
      <c r="E165" s="37"/>
      <c r="F165" s="37"/>
      <c r="G165" s="38"/>
      <c r="H165" s="74"/>
      <c r="I165" s="101"/>
      <c r="J165" s="36">
        <v>10000</v>
      </c>
    </row>
    <row r="166" spans="1:10" ht="15" customHeight="1" thickBot="1">
      <c r="A166" s="283" t="s">
        <v>27</v>
      </c>
      <c r="B166" s="284"/>
      <c r="C166" s="284"/>
      <c r="D166" s="284"/>
      <c r="E166" s="284"/>
      <c r="F166" s="284"/>
      <c r="G166" s="284"/>
      <c r="H166" s="284"/>
      <c r="I166" s="285"/>
      <c r="J166" s="52">
        <f>SUM(J163:J165)</f>
        <v>385000</v>
      </c>
    </row>
    <row r="167" ht="15" thickBot="1"/>
    <row r="168" spans="1:10" s="12" customFormat="1" ht="16.5" thickBot="1">
      <c r="A168" s="98" t="s">
        <v>0</v>
      </c>
      <c r="B168" s="99" t="s">
        <v>80</v>
      </c>
      <c r="C168" s="99" t="s">
        <v>81</v>
      </c>
      <c r="J168" s="18"/>
    </row>
    <row r="169" spans="1:10" s="90" customFormat="1" ht="15.75" thickBot="1">
      <c r="A169" s="87" t="s">
        <v>10</v>
      </c>
      <c r="B169" s="88" t="s">
        <v>82</v>
      </c>
      <c r="C169" s="89">
        <f>J14</f>
        <v>5799385</v>
      </c>
      <c r="J169" s="91"/>
    </row>
    <row r="170" spans="1:10" s="90" customFormat="1" ht="15.75" customHeight="1" thickBot="1">
      <c r="A170" s="87" t="s">
        <v>11</v>
      </c>
      <c r="B170" s="88" t="s">
        <v>83</v>
      </c>
      <c r="C170" s="89">
        <f>J22</f>
        <v>270782</v>
      </c>
      <c r="J170" s="91"/>
    </row>
    <row r="171" spans="1:10" s="90" customFormat="1" ht="17.25" customHeight="1" thickBot="1">
      <c r="A171" s="87" t="s">
        <v>12</v>
      </c>
      <c r="B171" s="88" t="s">
        <v>84</v>
      </c>
      <c r="C171" s="89">
        <f>J29</f>
        <v>833500</v>
      </c>
      <c r="J171" s="91"/>
    </row>
    <row r="172" spans="1:10" s="90" customFormat="1" ht="15.75" thickBot="1">
      <c r="A172" s="87" t="s">
        <v>13</v>
      </c>
      <c r="B172" s="88" t="s">
        <v>85</v>
      </c>
      <c r="C172" s="89">
        <f>J40</f>
        <v>563000</v>
      </c>
      <c r="J172" s="91"/>
    </row>
    <row r="173" spans="1:10" s="90" customFormat="1" ht="15.75" thickBot="1">
      <c r="A173" s="87" t="s">
        <v>14</v>
      </c>
      <c r="B173" s="88" t="s">
        <v>86</v>
      </c>
      <c r="C173" s="89">
        <f>J46</f>
        <v>211800</v>
      </c>
      <c r="J173" s="91"/>
    </row>
    <row r="174" spans="1:10" s="90" customFormat="1" ht="15.75" thickBot="1">
      <c r="A174" s="87" t="s">
        <v>15</v>
      </c>
      <c r="B174" s="88" t="s">
        <v>87</v>
      </c>
      <c r="C174" s="89">
        <f>J54</f>
        <v>390000</v>
      </c>
      <c r="J174" s="91"/>
    </row>
    <row r="175" spans="1:10" s="90" customFormat="1" ht="15.75" thickBot="1">
      <c r="A175" s="87" t="s">
        <v>16</v>
      </c>
      <c r="B175" s="88" t="s">
        <v>88</v>
      </c>
      <c r="C175" s="89">
        <f>J60</f>
        <v>31500</v>
      </c>
      <c r="J175" s="91"/>
    </row>
    <row r="176" spans="1:10" s="90" customFormat="1" ht="15.75" customHeight="1" thickBot="1">
      <c r="A176" s="87" t="s">
        <v>17</v>
      </c>
      <c r="B176" s="88" t="s">
        <v>89</v>
      </c>
      <c r="C176" s="89">
        <f>J67</f>
        <v>386000</v>
      </c>
      <c r="J176" s="91"/>
    </row>
    <row r="177" spans="1:10" s="90" customFormat="1" ht="15" customHeight="1" thickBot="1">
      <c r="A177" s="87" t="s">
        <v>18</v>
      </c>
      <c r="B177" s="88" t="s">
        <v>90</v>
      </c>
      <c r="C177" s="89">
        <f>J73</f>
        <v>121012</v>
      </c>
      <c r="J177" s="91"/>
    </row>
    <row r="178" spans="1:10" s="90" customFormat="1" ht="15" customHeight="1" thickBot="1">
      <c r="A178" s="87" t="s">
        <v>19</v>
      </c>
      <c r="B178" s="88" t="s">
        <v>91</v>
      </c>
      <c r="C178" s="89">
        <f>J79</f>
        <v>623000</v>
      </c>
      <c r="J178" s="91"/>
    </row>
    <row r="179" spans="1:10" s="90" customFormat="1" ht="14.25" customHeight="1" thickBot="1">
      <c r="A179" s="87" t="s">
        <v>20</v>
      </c>
      <c r="B179" s="88" t="s">
        <v>92</v>
      </c>
      <c r="C179" s="89">
        <f>J87</f>
        <v>345500</v>
      </c>
      <c r="J179" s="91"/>
    </row>
    <row r="180" spans="1:10" s="90" customFormat="1" ht="15" customHeight="1" thickBot="1">
      <c r="A180" s="87" t="s">
        <v>21</v>
      </c>
      <c r="B180" s="88" t="s">
        <v>93</v>
      </c>
      <c r="C180" s="89">
        <f>J112</f>
        <v>1601500</v>
      </c>
      <c r="J180" s="91"/>
    </row>
    <row r="181" spans="1:10" s="90" customFormat="1" ht="15" customHeight="1" thickBot="1">
      <c r="A181" s="87" t="s">
        <v>22</v>
      </c>
      <c r="B181" s="88" t="s">
        <v>94</v>
      </c>
      <c r="C181" s="89">
        <f>J122</f>
        <v>1179000</v>
      </c>
      <c r="J181" s="91"/>
    </row>
    <row r="182" spans="1:10" s="90" customFormat="1" ht="15.75" thickBot="1">
      <c r="A182" s="87" t="s">
        <v>23</v>
      </c>
      <c r="B182" s="88" t="s">
        <v>95</v>
      </c>
      <c r="C182" s="89">
        <f>J135</f>
        <v>2085000</v>
      </c>
      <c r="J182" s="91"/>
    </row>
    <row r="183" spans="1:10" s="90" customFormat="1" ht="15.75" thickBot="1">
      <c r="A183" s="87" t="s">
        <v>24</v>
      </c>
      <c r="B183" s="88" t="s">
        <v>96</v>
      </c>
      <c r="C183" s="89">
        <f>J151</f>
        <v>2465159</v>
      </c>
      <c r="J183" s="91"/>
    </row>
    <row r="184" spans="1:10" s="90" customFormat="1" ht="15" customHeight="1" thickBot="1">
      <c r="A184" s="87" t="s">
        <v>25</v>
      </c>
      <c r="B184" s="88" t="s">
        <v>97</v>
      </c>
      <c r="C184" s="89">
        <f>J158</f>
        <v>206000</v>
      </c>
      <c r="J184" s="91"/>
    </row>
    <row r="185" spans="1:10" s="90" customFormat="1" ht="15.75" thickBot="1">
      <c r="A185" s="92" t="s">
        <v>26</v>
      </c>
      <c r="B185" s="93" t="s">
        <v>98</v>
      </c>
      <c r="C185" s="94">
        <f>J166</f>
        <v>385000</v>
      </c>
      <c r="J185" s="91"/>
    </row>
    <row r="186" spans="1:10" s="90" customFormat="1" ht="23.25" customHeight="1" thickBot="1">
      <c r="A186" s="95"/>
      <c r="B186" s="96" t="s">
        <v>27</v>
      </c>
      <c r="C186" s="97">
        <f>SUM(C169:C185)</f>
        <v>17497138</v>
      </c>
      <c r="J186" s="91"/>
    </row>
  </sheetData>
  <sheetProtection/>
  <mergeCells count="158">
    <mergeCell ref="A4:J5"/>
    <mergeCell ref="A155:J155"/>
    <mergeCell ref="A158:I158"/>
    <mergeCell ref="H137:I137"/>
    <mergeCell ref="A139:J139"/>
    <mergeCell ref="A151:I151"/>
    <mergeCell ref="A152:A154"/>
    <mergeCell ref="B152:B154"/>
    <mergeCell ref="C152:C154"/>
    <mergeCell ref="D152:I152"/>
    <mergeCell ref="J152:J154"/>
    <mergeCell ref="D153:G153"/>
    <mergeCell ref="H153:I153"/>
    <mergeCell ref="A126:J126"/>
    <mergeCell ref="B127:J127"/>
    <mergeCell ref="A135:I135"/>
    <mergeCell ref="B131:I131"/>
    <mergeCell ref="A136:A138"/>
    <mergeCell ref="B136:B138"/>
    <mergeCell ref="C136:C138"/>
    <mergeCell ref="D136:I136"/>
    <mergeCell ref="J136:J138"/>
    <mergeCell ref="D137:G137"/>
    <mergeCell ref="A116:J116"/>
    <mergeCell ref="A122:I122"/>
    <mergeCell ref="A123:A125"/>
    <mergeCell ref="B123:B125"/>
    <mergeCell ref="C123:C125"/>
    <mergeCell ref="D123:I123"/>
    <mergeCell ref="J123:J125"/>
    <mergeCell ref="D124:G124"/>
    <mergeCell ref="H124:I124"/>
    <mergeCell ref="A91:J91"/>
    <mergeCell ref="A112:I112"/>
    <mergeCell ref="A113:A115"/>
    <mergeCell ref="B113:B115"/>
    <mergeCell ref="C113:C115"/>
    <mergeCell ref="D113:I113"/>
    <mergeCell ref="J113:J115"/>
    <mergeCell ref="D114:G114"/>
    <mergeCell ref="H114:I114"/>
    <mergeCell ref="A83:J83"/>
    <mergeCell ref="A87:I87"/>
    <mergeCell ref="A88:A90"/>
    <mergeCell ref="B88:B90"/>
    <mergeCell ref="C88:C90"/>
    <mergeCell ref="D88:I88"/>
    <mergeCell ref="J88:J90"/>
    <mergeCell ref="D89:G89"/>
    <mergeCell ref="H89:I89"/>
    <mergeCell ref="A77:J77"/>
    <mergeCell ref="A79:I79"/>
    <mergeCell ref="A80:A82"/>
    <mergeCell ref="B80:B82"/>
    <mergeCell ref="C80:C82"/>
    <mergeCell ref="D80:I80"/>
    <mergeCell ref="J80:J82"/>
    <mergeCell ref="D81:G81"/>
    <mergeCell ref="H81:I81"/>
    <mergeCell ref="A71:J71"/>
    <mergeCell ref="A73:I73"/>
    <mergeCell ref="A74:A76"/>
    <mergeCell ref="B74:B76"/>
    <mergeCell ref="C74:C76"/>
    <mergeCell ref="D74:I74"/>
    <mergeCell ref="J74:J76"/>
    <mergeCell ref="D75:G75"/>
    <mergeCell ref="H75:I75"/>
    <mergeCell ref="A64:J64"/>
    <mergeCell ref="A67:I67"/>
    <mergeCell ref="A68:A70"/>
    <mergeCell ref="B68:B70"/>
    <mergeCell ref="C68:C70"/>
    <mergeCell ref="D68:I68"/>
    <mergeCell ref="J68:J70"/>
    <mergeCell ref="D69:G69"/>
    <mergeCell ref="H69:I69"/>
    <mergeCell ref="A61:A63"/>
    <mergeCell ref="B61:B63"/>
    <mergeCell ref="C61:C63"/>
    <mergeCell ref="D61:I61"/>
    <mergeCell ref="J61:J63"/>
    <mergeCell ref="D62:G62"/>
    <mergeCell ref="H62:I62"/>
    <mergeCell ref="A22:I22"/>
    <mergeCell ref="A23:A25"/>
    <mergeCell ref="B23:B25"/>
    <mergeCell ref="C23:C25"/>
    <mergeCell ref="D23:I23"/>
    <mergeCell ref="A60:I60"/>
    <mergeCell ref="D31:G31"/>
    <mergeCell ref="H31:I31"/>
    <mergeCell ref="A33:J33"/>
    <mergeCell ref="B34:J34"/>
    <mergeCell ref="A14:I14"/>
    <mergeCell ref="J7:J9"/>
    <mergeCell ref="A7:A9"/>
    <mergeCell ref="B7:B9"/>
    <mergeCell ref="A10:J10"/>
    <mergeCell ref="C7:C9"/>
    <mergeCell ref="D7:I7"/>
    <mergeCell ref="D8:G8"/>
    <mergeCell ref="H8:I8"/>
    <mergeCell ref="C15:C17"/>
    <mergeCell ref="D15:I15"/>
    <mergeCell ref="J15:J17"/>
    <mergeCell ref="D16:G16"/>
    <mergeCell ref="H16:I16"/>
    <mergeCell ref="A18:J18"/>
    <mergeCell ref="A15:A17"/>
    <mergeCell ref="B15:B17"/>
    <mergeCell ref="J23:J25"/>
    <mergeCell ref="D24:G24"/>
    <mergeCell ref="H24:I24"/>
    <mergeCell ref="A26:J26"/>
    <mergeCell ref="A29:I29"/>
    <mergeCell ref="A30:A32"/>
    <mergeCell ref="B30:B32"/>
    <mergeCell ref="C30:C32"/>
    <mergeCell ref="D30:I30"/>
    <mergeCell ref="J30:J32"/>
    <mergeCell ref="J47:J49"/>
    <mergeCell ref="B38:I38"/>
    <mergeCell ref="A40:I40"/>
    <mergeCell ref="A41:A43"/>
    <mergeCell ref="B41:B43"/>
    <mergeCell ref="C41:C43"/>
    <mergeCell ref="D41:I41"/>
    <mergeCell ref="J55:J57"/>
    <mergeCell ref="J41:J43"/>
    <mergeCell ref="D42:G42"/>
    <mergeCell ref="H42:I42"/>
    <mergeCell ref="A44:J44"/>
    <mergeCell ref="A46:I46"/>
    <mergeCell ref="A47:A49"/>
    <mergeCell ref="B47:B49"/>
    <mergeCell ref="C47:C49"/>
    <mergeCell ref="D47:I47"/>
    <mergeCell ref="D159:I159"/>
    <mergeCell ref="D48:G48"/>
    <mergeCell ref="H48:I48"/>
    <mergeCell ref="A58:J58"/>
    <mergeCell ref="A50:J50"/>
    <mergeCell ref="A54:I54"/>
    <mergeCell ref="A55:A57"/>
    <mergeCell ref="B55:B57"/>
    <mergeCell ref="C55:C57"/>
    <mergeCell ref="D55:I55"/>
    <mergeCell ref="J159:J161"/>
    <mergeCell ref="D160:G160"/>
    <mergeCell ref="H160:I160"/>
    <mergeCell ref="A162:J162"/>
    <mergeCell ref="A166:I166"/>
    <mergeCell ref="D56:G56"/>
    <mergeCell ref="H56:I56"/>
    <mergeCell ref="A159:A161"/>
    <mergeCell ref="B159:B161"/>
    <mergeCell ref="C159:C16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1"/>
  <rowBreaks count="6" manualBreakCount="6">
    <brk id="22" max="255" man="1"/>
    <brk id="46" max="255" man="1"/>
    <brk id="73" max="255" man="1"/>
    <brk id="112" max="255" man="1"/>
    <brk id="135" max="255" man="1"/>
    <brk id="16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V183"/>
  <sheetViews>
    <sheetView zoomScale="40" zoomScaleNormal="40" zoomScalePageLayoutView="0" workbookViewId="0" topLeftCell="A154">
      <selection activeCell="J183" sqref="A1:J183"/>
    </sheetView>
  </sheetViews>
  <sheetFormatPr defaultColWidth="8.796875" defaultRowHeight="14.25"/>
  <cols>
    <col min="1" max="1" width="4.3984375" style="0" customWidth="1"/>
    <col min="2" max="2" width="63.19921875" style="0" customWidth="1"/>
    <col min="3" max="3" width="38.69921875" style="0" customWidth="1"/>
    <col min="4" max="9" width="5.59765625" style="0" customWidth="1"/>
    <col min="10" max="10" width="20.59765625" style="8" customWidth="1"/>
  </cols>
  <sheetData>
    <row r="1" spans="1:10" s="13" customFormat="1" ht="15.75">
      <c r="A1" s="13" t="s">
        <v>30</v>
      </c>
      <c r="J1" s="17"/>
    </row>
    <row r="3" spans="1:10" s="1" customFormat="1" ht="15.75">
      <c r="A3" s="343" t="s">
        <v>0</v>
      </c>
      <c r="B3" s="344" t="s">
        <v>29</v>
      </c>
      <c r="C3" s="344" t="s">
        <v>1</v>
      </c>
      <c r="D3" s="295" t="s">
        <v>2</v>
      </c>
      <c r="E3" s="296"/>
      <c r="F3" s="296"/>
      <c r="G3" s="296"/>
      <c r="H3" s="296"/>
      <c r="I3" s="297"/>
      <c r="J3" s="345" t="s">
        <v>3</v>
      </c>
    </row>
    <row r="4" spans="1:10" s="1" customFormat="1" ht="15.75">
      <c r="A4" s="314"/>
      <c r="B4" s="317"/>
      <c r="C4" s="317"/>
      <c r="D4" s="295">
        <v>2014</v>
      </c>
      <c r="E4" s="296"/>
      <c r="F4" s="296"/>
      <c r="G4" s="297"/>
      <c r="H4" s="295">
        <v>2015</v>
      </c>
      <c r="I4" s="297"/>
      <c r="J4" s="294"/>
    </row>
    <row r="5" spans="1:10" s="1" customFormat="1" ht="15.75">
      <c r="A5" s="315"/>
      <c r="B5" s="318"/>
      <c r="C5" s="318"/>
      <c r="D5" s="268" t="s">
        <v>4</v>
      </c>
      <c r="E5" s="268" t="s">
        <v>5</v>
      </c>
      <c r="F5" s="268" t="s">
        <v>6</v>
      </c>
      <c r="G5" s="268" t="s">
        <v>7</v>
      </c>
      <c r="H5" s="268" t="s">
        <v>4</v>
      </c>
      <c r="I5" s="268" t="s">
        <v>5</v>
      </c>
      <c r="J5" s="279"/>
    </row>
    <row r="6" spans="1:10" s="1" customFormat="1" ht="15.75">
      <c r="A6" s="298" t="s">
        <v>8</v>
      </c>
      <c r="B6" s="299"/>
      <c r="C6" s="299"/>
      <c r="D6" s="299"/>
      <c r="E6" s="299"/>
      <c r="F6" s="299"/>
      <c r="G6" s="299"/>
      <c r="H6" s="299"/>
      <c r="I6" s="299"/>
      <c r="J6" s="300"/>
    </row>
    <row r="7" spans="1:256" s="1" customFormat="1" ht="30">
      <c r="A7" s="270" t="s">
        <v>10</v>
      </c>
      <c r="B7" s="270" t="s">
        <v>38</v>
      </c>
      <c r="C7" s="26"/>
      <c r="D7" s="37"/>
      <c r="E7" s="37"/>
      <c r="F7" s="37"/>
      <c r="G7" s="38"/>
      <c r="H7" s="40"/>
      <c r="I7" s="44"/>
      <c r="J7" s="269">
        <v>1655000</v>
      </c>
      <c r="K7" s="27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1" customFormat="1" ht="30">
      <c r="A8" s="270" t="s">
        <v>11</v>
      </c>
      <c r="B8" s="270" t="s">
        <v>39</v>
      </c>
      <c r="C8" s="26"/>
      <c r="D8" s="37"/>
      <c r="E8" s="37"/>
      <c r="F8" s="37"/>
      <c r="G8" s="38"/>
      <c r="H8" s="40"/>
      <c r="I8" s="44"/>
      <c r="J8" s="102">
        <v>1727000</v>
      </c>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s="1" customFormat="1" ht="30">
      <c r="A9" s="270" t="s">
        <v>12</v>
      </c>
      <c r="B9" s="270" t="s">
        <v>41</v>
      </c>
      <c r="C9" s="26"/>
      <c r="D9" s="37"/>
      <c r="E9" s="37"/>
      <c r="F9" s="37"/>
      <c r="G9" s="38"/>
      <c r="H9" s="40"/>
      <c r="I9" s="44"/>
      <c r="J9" s="102">
        <v>618220</v>
      </c>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c r="IU9" s="27"/>
      <c r="IV9" s="27"/>
    </row>
    <row r="10" spans="1:256" s="1" customFormat="1" ht="15">
      <c r="A10" s="270" t="s">
        <v>13</v>
      </c>
      <c r="B10" s="25" t="s">
        <v>44</v>
      </c>
      <c r="C10" s="28"/>
      <c r="D10" s="41"/>
      <c r="E10" s="41"/>
      <c r="F10" s="41"/>
      <c r="G10" s="42"/>
      <c r="H10" s="39"/>
      <c r="I10" s="45"/>
      <c r="J10" s="278">
        <v>1077840</v>
      </c>
      <c r="K10" s="27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s="1" customFormat="1" ht="15.75" thickBot="1">
      <c r="A11" s="270" t="s">
        <v>14</v>
      </c>
      <c r="B11" s="25" t="s">
        <v>40</v>
      </c>
      <c r="C11" s="25"/>
      <c r="D11" s="41"/>
      <c r="E11" s="41"/>
      <c r="F11" s="41"/>
      <c r="G11" s="42"/>
      <c r="H11" s="39"/>
      <c r="I11" s="45"/>
      <c r="J11" s="103">
        <v>1048445</v>
      </c>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s="1" customFormat="1" ht="15" thickBot="1">
      <c r="A12" s="306" t="s">
        <v>27</v>
      </c>
      <c r="B12" s="307"/>
      <c r="C12" s="307"/>
      <c r="D12" s="307"/>
      <c r="E12" s="307"/>
      <c r="F12" s="307"/>
      <c r="G12" s="307"/>
      <c r="H12" s="307"/>
      <c r="I12" s="308"/>
      <c r="J12" s="104">
        <f>SUM(J7:J11)</f>
        <v>6126505</v>
      </c>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10" s="120" customFormat="1" ht="15.75">
      <c r="A13" s="301" t="s">
        <v>0</v>
      </c>
      <c r="B13" s="302" t="s">
        <v>29</v>
      </c>
      <c r="C13" s="302" t="s">
        <v>1</v>
      </c>
      <c r="D13" s="301" t="s">
        <v>2</v>
      </c>
      <c r="E13" s="301"/>
      <c r="F13" s="301"/>
      <c r="G13" s="301"/>
      <c r="H13" s="301"/>
      <c r="I13" s="301"/>
      <c r="J13" s="303" t="s">
        <v>3</v>
      </c>
    </row>
    <row r="14" spans="1:10" s="120" customFormat="1" ht="15.75">
      <c r="A14" s="301"/>
      <c r="B14" s="302"/>
      <c r="C14" s="302"/>
      <c r="D14" s="301">
        <v>2014</v>
      </c>
      <c r="E14" s="301"/>
      <c r="F14" s="301"/>
      <c r="G14" s="301"/>
      <c r="H14" s="301">
        <v>2015</v>
      </c>
      <c r="I14" s="301"/>
      <c r="J14" s="304"/>
    </row>
    <row r="15" spans="1:10" s="120" customFormat="1" ht="15.75">
      <c r="A15" s="301"/>
      <c r="B15" s="302"/>
      <c r="C15" s="302"/>
      <c r="D15" s="121" t="s">
        <v>4</v>
      </c>
      <c r="E15" s="121" t="s">
        <v>5</v>
      </c>
      <c r="F15" s="121" t="s">
        <v>6</v>
      </c>
      <c r="G15" s="121" t="s">
        <v>7</v>
      </c>
      <c r="H15" s="121" t="s">
        <v>4</v>
      </c>
      <c r="I15" s="121" t="s">
        <v>5</v>
      </c>
      <c r="J15" s="304"/>
    </row>
    <row r="16" spans="1:10" s="120" customFormat="1" ht="15.75">
      <c r="A16" s="342" t="s">
        <v>50</v>
      </c>
      <c r="B16" s="342"/>
      <c r="C16" s="342"/>
      <c r="D16" s="342"/>
      <c r="E16" s="342"/>
      <c r="F16" s="342"/>
      <c r="G16" s="342"/>
      <c r="H16" s="322"/>
      <c r="I16" s="342"/>
      <c r="J16" s="342"/>
    </row>
    <row r="17" spans="1:10" s="127" customFormat="1" ht="175.5" customHeight="1">
      <c r="A17" s="46" t="s">
        <v>10</v>
      </c>
      <c r="B17" s="46" t="s">
        <v>56</v>
      </c>
      <c r="C17" s="46" t="s">
        <v>449</v>
      </c>
      <c r="D17" s="46"/>
      <c r="E17" s="122"/>
      <c r="F17" s="122"/>
      <c r="G17" s="123"/>
      <c r="H17" s="124"/>
      <c r="I17" s="145"/>
      <c r="J17" s="126">
        <v>254391</v>
      </c>
    </row>
    <row r="18" spans="1:10" s="127" customFormat="1" ht="86.25" customHeight="1">
      <c r="A18" s="46" t="s">
        <v>11</v>
      </c>
      <c r="B18" s="46" t="s">
        <v>403</v>
      </c>
      <c r="C18" s="46" t="s">
        <v>404</v>
      </c>
      <c r="D18" s="46"/>
      <c r="E18" s="46"/>
      <c r="F18" s="122"/>
      <c r="G18" s="123"/>
      <c r="H18" s="124"/>
      <c r="I18" s="145"/>
      <c r="J18" s="126">
        <v>214250</v>
      </c>
    </row>
    <row r="19" spans="1:10" s="127" customFormat="1" ht="36" customHeight="1">
      <c r="A19" s="46" t="s">
        <v>12</v>
      </c>
      <c r="B19" s="46" t="s">
        <v>57</v>
      </c>
      <c r="C19" s="46" t="s">
        <v>58</v>
      </c>
      <c r="D19" s="46"/>
      <c r="E19" s="122"/>
      <c r="F19" s="122"/>
      <c r="G19" s="123"/>
      <c r="H19" s="124"/>
      <c r="I19" s="145"/>
      <c r="J19" s="126">
        <v>20157</v>
      </c>
    </row>
    <row r="20" spans="1:10" s="127" customFormat="1" ht="30.75" thickBot="1">
      <c r="A20" s="46" t="s">
        <v>13</v>
      </c>
      <c r="B20" s="55" t="s">
        <v>405</v>
      </c>
      <c r="C20" s="55" t="s">
        <v>59</v>
      </c>
      <c r="D20" s="55"/>
      <c r="E20" s="129"/>
      <c r="F20" s="129"/>
      <c r="G20" s="130"/>
      <c r="H20" s="131"/>
      <c r="I20" s="146"/>
      <c r="J20" s="133">
        <v>46651</v>
      </c>
    </row>
    <row r="21" spans="1:10" s="127" customFormat="1" ht="15" thickBot="1">
      <c r="A21" s="290" t="s">
        <v>27</v>
      </c>
      <c r="B21" s="291"/>
      <c r="C21" s="291"/>
      <c r="D21" s="291"/>
      <c r="E21" s="291"/>
      <c r="F21" s="291"/>
      <c r="G21" s="291"/>
      <c r="H21" s="291"/>
      <c r="I21" s="292"/>
      <c r="J21" s="107">
        <f>SUM(J17:J20)</f>
        <v>535449</v>
      </c>
    </row>
    <row r="22" spans="1:10" s="20" customFormat="1" ht="15.75">
      <c r="A22" s="281" t="s">
        <v>0</v>
      </c>
      <c r="B22" s="286" t="s">
        <v>29</v>
      </c>
      <c r="C22" s="286" t="s">
        <v>1</v>
      </c>
      <c r="D22" s="281" t="s">
        <v>2</v>
      </c>
      <c r="E22" s="281"/>
      <c r="F22" s="281"/>
      <c r="G22" s="281"/>
      <c r="H22" s="281"/>
      <c r="I22" s="281"/>
      <c r="J22" s="279" t="s">
        <v>3</v>
      </c>
    </row>
    <row r="23" spans="1:10" s="20" customFormat="1" ht="15.75">
      <c r="A23" s="281"/>
      <c r="B23" s="286"/>
      <c r="C23" s="286"/>
      <c r="D23" s="281">
        <v>2014</v>
      </c>
      <c r="E23" s="281"/>
      <c r="F23" s="281"/>
      <c r="G23" s="281"/>
      <c r="H23" s="281">
        <v>2015</v>
      </c>
      <c r="I23" s="281"/>
      <c r="J23" s="280"/>
    </row>
    <row r="24" spans="1:10" s="20" customFormat="1" ht="15.75">
      <c r="A24" s="281"/>
      <c r="B24" s="286"/>
      <c r="C24" s="286"/>
      <c r="D24" s="115" t="s">
        <v>4</v>
      </c>
      <c r="E24" s="115" t="s">
        <v>5</v>
      </c>
      <c r="F24" s="115" t="s">
        <v>6</v>
      </c>
      <c r="G24" s="115" t="s">
        <v>7</v>
      </c>
      <c r="H24" s="115" t="s">
        <v>4</v>
      </c>
      <c r="I24" s="115" t="s">
        <v>5</v>
      </c>
      <c r="J24" s="280"/>
    </row>
    <row r="25" spans="1:10" s="20" customFormat="1" ht="15.75">
      <c r="A25" s="282" t="s">
        <v>100</v>
      </c>
      <c r="B25" s="282"/>
      <c r="C25" s="282"/>
      <c r="D25" s="282"/>
      <c r="E25" s="282"/>
      <c r="F25" s="282"/>
      <c r="G25" s="282"/>
      <c r="H25" s="282"/>
      <c r="I25" s="282"/>
      <c r="J25" s="282"/>
    </row>
    <row r="26" spans="1:10" s="1" customFormat="1" ht="105.75" thickBot="1">
      <c r="A26" s="25" t="s">
        <v>10</v>
      </c>
      <c r="B26" s="25" t="s">
        <v>103</v>
      </c>
      <c r="C26" s="25" t="s">
        <v>410</v>
      </c>
      <c r="D26" s="41"/>
      <c r="E26" s="41"/>
      <c r="F26" s="41"/>
      <c r="G26" s="42"/>
      <c r="H26" s="43"/>
      <c r="I26" s="45"/>
      <c r="J26" s="51">
        <v>360500</v>
      </c>
    </row>
    <row r="27" spans="1:10" s="1" customFormat="1" ht="15" thickBot="1">
      <c r="A27" s="283" t="s">
        <v>27</v>
      </c>
      <c r="B27" s="284"/>
      <c r="C27" s="284"/>
      <c r="D27" s="284"/>
      <c r="E27" s="284"/>
      <c r="F27" s="284"/>
      <c r="G27" s="284"/>
      <c r="H27" s="284"/>
      <c r="I27" s="285"/>
      <c r="J27" s="52">
        <f>SUM(J26)</f>
        <v>360500</v>
      </c>
    </row>
    <row r="28" spans="1:10" s="20" customFormat="1" ht="15.75" customHeight="1">
      <c r="A28" s="281" t="s">
        <v>0</v>
      </c>
      <c r="B28" s="286" t="s">
        <v>29</v>
      </c>
      <c r="C28" s="286" t="s">
        <v>1</v>
      </c>
      <c r="D28" s="281" t="s">
        <v>2</v>
      </c>
      <c r="E28" s="281"/>
      <c r="F28" s="281"/>
      <c r="G28" s="281"/>
      <c r="H28" s="281"/>
      <c r="I28" s="281"/>
      <c r="J28" s="279" t="s">
        <v>3</v>
      </c>
    </row>
    <row r="29" spans="1:10" s="20" customFormat="1" ht="15.75">
      <c r="A29" s="281"/>
      <c r="B29" s="286"/>
      <c r="C29" s="286"/>
      <c r="D29" s="281">
        <v>2014</v>
      </c>
      <c r="E29" s="281"/>
      <c r="F29" s="281"/>
      <c r="G29" s="281"/>
      <c r="H29" s="281">
        <v>2015</v>
      </c>
      <c r="I29" s="281"/>
      <c r="J29" s="280"/>
    </row>
    <row r="30" spans="1:10" s="20" customFormat="1" ht="15.75">
      <c r="A30" s="281"/>
      <c r="B30" s="286"/>
      <c r="C30" s="286"/>
      <c r="D30" s="163" t="s">
        <v>4</v>
      </c>
      <c r="E30" s="163" t="s">
        <v>5</v>
      </c>
      <c r="F30" s="163" t="s">
        <v>6</v>
      </c>
      <c r="G30" s="163" t="s">
        <v>7</v>
      </c>
      <c r="H30" s="163" t="s">
        <v>4</v>
      </c>
      <c r="I30" s="163" t="s">
        <v>5</v>
      </c>
      <c r="J30" s="280"/>
    </row>
    <row r="31" spans="1:10" s="20" customFormat="1" ht="15.75">
      <c r="A31" s="282" t="s">
        <v>109</v>
      </c>
      <c r="B31" s="282"/>
      <c r="C31" s="282"/>
      <c r="D31" s="282"/>
      <c r="E31" s="282"/>
      <c r="F31" s="282"/>
      <c r="G31" s="282"/>
      <c r="H31" s="282"/>
      <c r="I31" s="282"/>
      <c r="J31" s="282"/>
    </row>
    <row r="32" spans="1:10" ht="15">
      <c r="A32" s="24" t="s">
        <v>120</v>
      </c>
      <c r="B32" s="338" t="s">
        <v>119</v>
      </c>
      <c r="C32" s="339"/>
      <c r="D32" s="339"/>
      <c r="E32" s="339"/>
      <c r="F32" s="339"/>
      <c r="G32" s="339"/>
      <c r="H32" s="340"/>
      <c r="I32" s="339"/>
      <c r="J32" s="341"/>
    </row>
    <row r="33" spans="1:10" ht="45" customHeight="1">
      <c r="A33" s="24"/>
      <c r="B33" s="24" t="s">
        <v>121</v>
      </c>
      <c r="C33" s="24" t="s">
        <v>122</v>
      </c>
      <c r="D33" s="24"/>
      <c r="E33" s="24"/>
      <c r="F33" s="37"/>
      <c r="G33" s="38"/>
      <c r="H33" s="37"/>
      <c r="I33" s="44"/>
      <c r="J33" s="36">
        <v>80000</v>
      </c>
    </row>
    <row r="34" spans="1:10" ht="43.5" customHeight="1">
      <c r="A34" s="24"/>
      <c r="B34" s="24" t="s">
        <v>123</v>
      </c>
      <c r="C34" s="24" t="s">
        <v>124</v>
      </c>
      <c r="D34" s="24"/>
      <c r="E34" s="37"/>
      <c r="F34" s="37"/>
      <c r="G34" s="38"/>
      <c r="H34" s="54"/>
      <c r="I34" s="165"/>
      <c r="J34" s="36">
        <v>70000</v>
      </c>
    </row>
    <row r="35" spans="1:10" ht="30.75" thickBot="1">
      <c r="A35" s="25"/>
      <c r="B35" s="25" t="s">
        <v>125</v>
      </c>
      <c r="C35" s="25" t="s">
        <v>126</v>
      </c>
      <c r="D35" s="25"/>
      <c r="E35" s="41"/>
      <c r="F35" s="41"/>
      <c r="G35" s="42"/>
      <c r="H35" s="43"/>
      <c r="I35" s="45"/>
      <c r="J35" s="51">
        <v>160000</v>
      </c>
    </row>
    <row r="36" spans="1:10" ht="15" customHeight="1" thickBot="1">
      <c r="A36" s="283" t="s">
        <v>27</v>
      </c>
      <c r="B36" s="284"/>
      <c r="C36" s="284"/>
      <c r="D36" s="284"/>
      <c r="E36" s="284"/>
      <c r="F36" s="284"/>
      <c r="G36" s="284"/>
      <c r="H36" s="284"/>
      <c r="I36" s="285"/>
      <c r="J36" s="52">
        <f>SUM(J33:J35)</f>
        <v>310000</v>
      </c>
    </row>
    <row r="37" spans="1:10" s="20" customFormat="1" ht="15.75">
      <c r="A37" s="281" t="s">
        <v>0</v>
      </c>
      <c r="B37" s="286" t="s">
        <v>29</v>
      </c>
      <c r="C37" s="286" t="s">
        <v>1</v>
      </c>
      <c r="D37" s="281" t="s">
        <v>2</v>
      </c>
      <c r="E37" s="281"/>
      <c r="F37" s="281"/>
      <c r="G37" s="281"/>
      <c r="H37" s="281"/>
      <c r="I37" s="281"/>
      <c r="J37" s="279" t="s">
        <v>3</v>
      </c>
    </row>
    <row r="38" spans="1:10" s="20" customFormat="1" ht="15.75">
      <c r="A38" s="281"/>
      <c r="B38" s="286"/>
      <c r="C38" s="286"/>
      <c r="D38" s="281">
        <v>2014</v>
      </c>
      <c r="E38" s="281"/>
      <c r="F38" s="281"/>
      <c r="G38" s="281"/>
      <c r="H38" s="281">
        <v>2015</v>
      </c>
      <c r="I38" s="281"/>
      <c r="J38" s="280"/>
    </row>
    <row r="39" spans="1:10" s="20" customFormat="1" ht="15.75">
      <c r="A39" s="281"/>
      <c r="B39" s="286"/>
      <c r="C39" s="286"/>
      <c r="D39" s="117" t="s">
        <v>4</v>
      </c>
      <c r="E39" s="117" t="s">
        <v>5</v>
      </c>
      <c r="F39" s="117" t="s">
        <v>6</v>
      </c>
      <c r="G39" s="117" t="s">
        <v>7</v>
      </c>
      <c r="H39" s="117" t="s">
        <v>4</v>
      </c>
      <c r="I39" s="117" t="s">
        <v>5</v>
      </c>
      <c r="J39" s="280"/>
    </row>
    <row r="40" spans="1:10" s="20" customFormat="1" ht="15.75">
      <c r="A40" s="282" t="s">
        <v>127</v>
      </c>
      <c r="B40" s="282"/>
      <c r="C40" s="282"/>
      <c r="D40" s="282"/>
      <c r="E40" s="282"/>
      <c r="F40" s="282"/>
      <c r="G40" s="282"/>
      <c r="H40" s="282"/>
      <c r="I40" s="282"/>
      <c r="J40" s="282"/>
    </row>
    <row r="41" spans="1:10" s="1" customFormat="1" ht="30">
      <c r="A41" s="24" t="s">
        <v>10</v>
      </c>
      <c r="B41" s="24" t="s">
        <v>149</v>
      </c>
      <c r="C41" s="24" t="s">
        <v>151</v>
      </c>
      <c r="D41" s="37"/>
      <c r="E41" s="37"/>
      <c r="F41" s="37"/>
      <c r="G41" s="38"/>
      <c r="H41" s="74"/>
      <c r="I41" s="118"/>
      <c r="J41" s="36">
        <v>22300</v>
      </c>
    </row>
    <row r="42" spans="1:10" s="1" customFormat="1" ht="30">
      <c r="A42" s="24" t="s">
        <v>11</v>
      </c>
      <c r="B42" s="24" t="s">
        <v>150</v>
      </c>
      <c r="C42" s="24" t="s">
        <v>152</v>
      </c>
      <c r="D42" s="37"/>
      <c r="E42" s="37"/>
      <c r="F42" s="37"/>
      <c r="G42" s="38"/>
      <c r="H42" s="40"/>
      <c r="I42" s="44"/>
      <c r="J42" s="36">
        <v>188415</v>
      </c>
    </row>
    <row r="43" spans="1:10" s="1" customFormat="1" ht="15">
      <c r="A43" s="24" t="s">
        <v>12</v>
      </c>
      <c r="B43" s="24" t="s">
        <v>153</v>
      </c>
      <c r="C43" s="24" t="s">
        <v>155</v>
      </c>
      <c r="D43" s="37"/>
      <c r="E43" s="37"/>
      <c r="F43" s="37"/>
      <c r="G43" s="38"/>
      <c r="H43" s="40"/>
      <c r="I43" s="44"/>
      <c r="J43" s="36">
        <v>122310</v>
      </c>
    </row>
    <row r="44" spans="1:10" s="1" customFormat="1" ht="45">
      <c r="A44" s="24" t="s">
        <v>13</v>
      </c>
      <c r="B44" s="24" t="s">
        <v>154</v>
      </c>
      <c r="C44" s="24" t="s">
        <v>152</v>
      </c>
      <c r="D44" s="37"/>
      <c r="E44" s="37"/>
      <c r="F44" s="37"/>
      <c r="G44" s="38"/>
      <c r="H44" s="40"/>
      <c r="I44" s="44"/>
      <c r="J44" s="36">
        <v>526525</v>
      </c>
    </row>
    <row r="45" spans="1:10" s="1" customFormat="1" ht="45">
      <c r="A45" s="24" t="s">
        <v>14</v>
      </c>
      <c r="B45" s="24" t="s">
        <v>156</v>
      </c>
      <c r="C45" s="24" t="s">
        <v>157</v>
      </c>
      <c r="D45" s="37"/>
      <c r="E45" s="37"/>
      <c r="F45" s="37"/>
      <c r="G45" s="38"/>
      <c r="H45" s="141"/>
      <c r="I45" s="142"/>
      <c r="J45" s="36">
        <v>45000</v>
      </c>
    </row>
    <row r="46" spans="1:10" s="1" customFormat="1" ht="30.75" thickBot="1">
      <c r="A46" s="25" t="s">
        <v>15</v>
      </c>
      <c r="B46" s="25" t="s">
        <v>158</v>
      </c>
      <c r="C46" s="25" t="s">
        <v>152</v>
      </c>
      <c r="D46" s="41"/>
      <c r="E46" s="41"/>
      <c r="F46" s="41"/>
      <c r="G46" s="42"/>
      <c r="H46" s="53"/>
      <c r="I46" s="50"/>
      <c r="J46" s="51">
        <v>10000</v>
      </c>
    </row>
    <row r="47" spans="1:10" s="1" customFormat="1" ht="15" thickBot="1">
      <c r="A47" s="283" t="s">
        <v>27</v>
      </c>
      <c r="B47" s="284"/>
      <c r="C47" s="284"/>
      <c r="D47" s="284"/>
      <c r="E47" s="284"/>
      <c r="F47" s="284"/>
      <c r="G47" s="284"/>
      <c r="H47" s="284"/>
      <c r="I47" s="285"/>
      <c r="J47" s="52">
        <f>SUM(J41:J46)</f>
        <v>914550</v>
      </c>
    </row>
    <row r="48" spans="1:10" s="20" customFormat="1" ht="15.75">
      <c r="A48" s="281" t="s">
        <v>0</v>
      </c>
      <c r="B48" s="286" t="s">
        <v>29</v>
      </c>
      <c r="C48" s="286" t="s">
        <v>1</v>
      </c>
      <c r="D48" s="281" t="s">
        <v>2</v>
      </c>
      <c r="E48" s="281"/>
      <c r="F48" s="281"/>
      <c r="G48" s="281"/>
      <c r="H48" s="281"/>
      <c r="I48" s="281"/>
      <c r="J48" s="279" t="s">
        <v>3</v>
      </c>
    </row>
    <row r="49" spans="1:10" s="20" customFormat="1" ht="15.75">
      <c r="A49" s="281"/>
      <c r="B49" s="286"/>
      <c r="C49" s="286"/>
      <c r="D49" s="281">
        <v>2014</v>
      </c>
      <c r="E49" s="281"/>
      <c r="F49" s="281"/>
      <c r="G49" s="281"/>
      <c r="H49" s="281">
        <v>2015</v>
      </c>
      <c r="I49" s="281"/>
      <c r="J49" s="280"/>
    </row>
    <row r="50" spans="1:10" s="20" customFormat="1" ht="15.75">
      <c r="A50" s="281"/>
      <c r="B50" s="286"/>
      <c r="C50" s="286"/>
      <c r="D50" s="31" t="s">
        <v>4</v>
      </c>
      <c r="E50" s="31" t="s">
        <v>5</v>
      </c>
      <c r="F50" s="31" t="s">
        <v>6</v>
      </c>
      <c r="G50" s="31" t="s">
        <v>7</v>
      </c>
      <c r="H50" s="31" t="s">
        <v>4</v>
      </c>
      <c r="I50" s="31" t="s">
        <v>5</v>
      </c>
      <c r="J50" s="280"/>
    </row>
    <row r="51" spans="1:10" s="20" customFormat="1" ht="15.75">
      <c r="A51" s="282" t="s">
        <v>170</v>
      </c>
      <c r="B51" s="282"/>
      <c r="C51" s="282"/>
      <c r="D51" s="282"/>
      <c r="E51" s="282"/>
      <c r="F51" s="282"/>
      <c r="G51" s="282"/>
      <c r="H51" s="282"/>
      <c r="I51" s="282"/>
      <c r="J51" s="282"/>
    </row>
    <row r="52" spans="1:10" ht="30">
      <c r="A52" s="24" t="s">
        <v>10</v>
      </c>
      <c r="B52" s="24" t="s">
        <v>38</v>
      </c>
      <c r="C52" s="24"/>
      <c r="D52" s="37"/>
      <c r="E52" s="37"/>
      <c r="F52" s="37"/>
      <c r="G52" s="38"/>
      <c r="H52" s="40"/>
      <c r="I52" s="44"/>
      <c r="J52" s="36">
        <v>700000</v>
      </c>
    </row>
    <row r="53" spans="1:10" ht="30">
      <c r="A53" s="24" t="s">
        <v>11</v>
      </c>
      <c r="B53" s="24" t="s">
        <v>174</v>
      </c>
      <c r="C53" s="24"/>
      <c r="D53" s="37"/>
      <c r="E53" s="37"/>
      <c r="F53" s="37"/>
      <c r="G53" s="38"/>
      <c r="H53" s="74"/>
      <c r="I53" s="47"/>
      <c r="J53" s="36">
        <v>700000</v>
      </c>
    </row>
    <row r="54" spans="1:10" ht="45">
      <c r="A54" s="24" t="s">
        <v>12</v>
      </c>
      <c r="B54" s="24" t="s">
        <v>175</v>
      </c>
      <c r="C54" s="24"/>
      <c r="D54" s="37"/>
      <c r="E54" s="37"/>
      <c r="F54" s="37"/>
      <c r="G54" s="38"/>
      <c r="H54" s="74"/>
      <c r="I54" s="47"/>
      <c r="J54" s="36">
        <v>30000</v>
      </c>
    </row>
    <row r="55" spans="1:10" ht="15.75" thickBot="1">
      <c r="A55" s="25" t="s">
        <v>13</v>
      </c>
      <c r="B55" s="25" t="s">
        <v>40</v>
      </c>
      <c r="C55" s="25"/>
      <c r="D55" s="41"/>
      <c r="E55" s="41"/>
      <c r="F55" s="41"/>
      <c r="G55" s="42"/>
      <c r="H55" s="43"/>
      <c r="I55" s="45"/>
      <c r="J55" s="51">
        <v>40000</v>
      </c>
    </row>
    <row r="56" spans="1:10" ht="15" thickBot="1">
      <c r="A56" s="283" t="s">
        <v>27</v>
      </c>
      <c r="B56" s="284"/>
      <c r="C56" s="284"/>
      <c r="D56" s="284"/>
      <c r="E56" s="284"/>
      <c r="F56" s="284"/>
      <c r="G56" s="284"/>
      <c r="H56" s="284"/>
      <c r="I56" s="285"/>
      <c r="J56" s="52">
        <f>SUM(J52:J55)</f>
        <v>1470000</v>
      </c>
    </row>
    <row r="57" spans="1:10" s="20" customFormat="1" ht="15.75">
      <c r="A57" s="281" t="s">
        <v>0</v>
      </c>
      <c r="B57" s="286" t="s">
        <v>29</v>
      </c>
      <c r="C57" s="286" t="s">
        <v>1</v>
      </c>
      <c r="D57" s="281" t="s">
        <v>2</v>
      </c>
      <c r="E57" s="281"/>
      <c r="F57" s="281"/>
      <c r="G57" s="281"/>
      <c r="H57" s="281"/>
      <c r="I57" s="281"/>
      <c r="J57" s="279" t="s">
        <v>3</v>
      </c>
    </row>
    <row r="58" spans="1:10" s="20" customFormat="1" ht="15.75">
      <c r="A58" s="281"/>
      <c r="B58" s="286"/>
      <c r="C58" s="286"/>
      <c r="D58" s="281">
        <v>2014</v>
      </c>
      <c r="E58" s="281"/>
      <c r="F58" s="281"/>
      <c r="G58" s="281"/>
      <c r="H58" s="281">
        <v>2015</v>
      </c>
      <c r="I58" s="281"/>
      <c r="J58" s="280"/>
    </row>
    <row r="59" spans="1:10" s="20" customFormat="1" ht="15.75">
      <c r="A59" s="281"/>
      <c r="B59" s="286"/>
      <c r="C59" s="286"/>
      <c r="D59" s="117" t="s">
        <v>4</v>
      </c>
      <c r="E59" s="117" t="s">
        <v>5</v>
      </c>
      <c r="F59" s="117" t="s">
        <v>6</v>
      </c>
      <c r="G59" s="117" t="s">
        <v>7</v>
      </c>
      <c r="H59" s="117" t="s">
        <v>4</v>
      </c>
      <c r="I59" s="117" t="s">
        <v>5</v>
      </c>
      <c r="J59" s="280"/>
    </row>
    <row r="60" spans="1:10" s="20" customFormat="1" ht="15.75">
      <c r="A60" s="282" t="s">
        <v>181</v>
      </c>
      <c r="B60" s="282"/>
      <c r="C60" s="282"/>
      <c r="D60" s="282"/>
      <c r="E60" s="282"/>
      <c r="F60" s="282"/>
      <c r="G60" s="282"/>
      <c r="H60" s="282"/>
      <c r="I60" s="282"/>
      <c r="J60" s="282"/>
    </row>
    <row r="61" spans="1:10" s="1" customFormat="1" ht="70.5" customHeight="1" thickBot="1">
      <c r="A61" s="55" t="s">
        <v>10</v>
      </c>
      <c r="B61" s="55" t="s">
        <v>182</v>
      </c>
      <c r="C61" s="55"/>
      <c r="D61" s="129"/>
      <c r="E61" s="129"/>
      <c r="F61" s="129"/>
      <c r="G61" s="130"/>
      <c r="H61" s="131"/>
      <c r="I61" s="129"/>
      <c r="J61" s="106">
        <v>2533500</v>
      </c>
    </row>
    <row r="62" spans="1:10" s="1" customFormat="1" ht="15" customHeight="1" thickBot="1">
      <c r="A62" s="283" t="s">
        <v>27</v>
      </c>
      <c r="B62" s="284"/>
      <c r="C62" s="284"/>
      <c r="D62" s="284"/>
      <c r="E62" s="284"/>
      <c r="F62" s="284"/>
      <c r="G62" s="284"/>
      <c r="H62" s="284"/>
      <c r="I62" s="285"/>
      <c r="J62" s="107">
        <f>SUM(J61)</f>
        <v>2533500</v>
      </c>
    </row>
    <row r="63" spans="1:10" s="120" customFormat="1" ht="15.75">
      <c r="A63" s="301" t="s">
        <v>0</v>
      </c>
      <c r="B63" s="302" t="s">
        <v>29</v>
      </c>
      <c r="C63" s="302" t="s">
        <v>1</v>
      </c>
      <c r="D63" s="301" t="s">
        <v>2</v>
      </c>
      <c r="E63" s="301"/>
      <c r="F63" s="301"/>
      <c r="G63" s="301"/>
      <c r="H63" s="301"/>
      <c r="I63" s="301"/>
      <c r="J63" s="303" t="s">
        <v>3</v>
      </c>
    </row>
    <row r="64" spans="1:10" s="120" customFormat="1" ht="15.75">
      <c r="A64" s="301"/>
      <c r="B64" s="302"/>
      <c r="C64" s="302"/>
      <c r="D64" s="301">
        <v>2014</v>
      </c>
      <c r="E64" s="301"/>
      <c r="F64" s="301"/>
      <c r="G64" s="301"/>
      <c r="H64" s="301">
        <v>2015</v>
      </c>
      <c r="I64" s="301"/>
      <c r="J64" s="304"/>
    </row>
    <row r="65" spans="1:10" s="120" customFormat="1" ht="15.75">
      <c r="A65" s="301"/>
      <c r="B65" s="302"/>
      <c r="C65" s="302"/>
      <c r="D65" s="121" t="s">
        <v>4</v>
      </c>
      <c r="E65" s="121" t="s">
        <v>5</v>
      </c>
      <c r="F65" s="121" t="s">
        <v>6</v>
      </c>
      <c r="G65" s="121" t="s">
        <v>7</v>
      </c>
      <c r="H65" s="121" t="s">
        <v>4</v>
      </c>
      <c r="I65" s="121" t="s">
        <v>5</v>
      </c>
      <c r="J65" s="304"/>
    </row>
    <row r="66" spans="1:10" s="120" customFormat="1" ht="15.75">
      <c r="A66" s="322" t="s">
        <v>187</v>
      </c>
      <c r="B66" s="322"/>
      <c r="C66" s="322"/>
      <c r="D66" s="322"/>
      <c r="E66" s="322"/>
      <c r="F66" s="322"/>
      <c r="G66" s="322"/>
      <c r="H66" s="322"/>
      <c r="I66" s="322"/>
      <c r="J66" s="322"/>
    </row>
    <row r="67" spans="1:10" s="137" customFormat="1" ht="307.5" customHeight="1">
      <c r="A67" s="46" t="s">
        <v>10</v>
      </c>
      <c r="B67" s="46" t="s">
        <v>417</v>
      </c>
      <c r="C67" s="46" t="s">
        <v>418</v>
      </c>
      <c r="D67" s="122"/>
      <c r="E67" s="122"/>
      <c r="F67" s="122"/>
      <c r="G67" s="123"/>
      <c r="H67" s="135"/>
      <c r="I67" s="145"/>
      <c r="J67" s="126">
        <v>927000</v>
      </c>
    </row>
    <row r="68" spans="1:10" s="137" customFormat="1" ht="120.75" thickBot="1">
      <c r="A68" s="55" t="s">
        <v>11</v>
      </c>
      <c r="B68" s="55" t="s">
        <v>190</v>
      </c>
      <c r="C68" s="55" t="s">
        <v>192</v>
      </c>
      <c r="D68" s="129"/>
      <c r="E68" s="129"/>
      <c r="F68" s="129"/>
      <c r="G68" s="130"/>
      <c r="H68" s="131"/>
      <c r="I68" s="146"/>
      <c r="J68" s="133">
        <v>623000</v>
      </c>
    </row>
    <row r="69" spans="1:10" s="137" customFormat="1" ht="15" thickBot="1">
      <c r="A69" s="290" t="s">
        <v>27</v>
      </c>
      <c r="B69" s="291"/>
      <c r="C69" s="291"/>
      <c r="D69" s="291"/>
      <c r="E69" s="291"/>
      <c r="F69" s="291"/>
      <c r="G69" s="291"/>
      <c r="H69" s="291"/>
      <c r="I69" s="292"/>
      <c r="J69" s="107">
        <f>SUM(J67:J68)</f>
        <v>1550000</v>
      </c>
    </row>
    <row r="70" spans="1:10" s="20" customFormat="1" ht="15.75">
      <c r="A70" s="281" t="s">
        <v>0</v>
      </c>
      <c r="B70" s="286" t="s">
        <v>29</v>
      </c>
      <c r="C70" s="286" t="s">
        <v>1</v>
      </c>
      <c r="D70" s="281" t="s">
        <v>2</v>
      </c>
      <c r="E70" s="281"/>
      <c r="F70" s="281"/>
      <c r="G70" s="281"/>
      <c r="H70" s="281"/>
      <c r="I70" s="281"/>
      <c r="J70" s="279"/>
    </row>
    <row r="71" spans="1:10" s="20" customFormat="1" ht="15.75">
      <c r="A71" s="281"/>
      <c r="B71" s="286"/>
      <c r="C71" s="286"/>
      <c r="D71" s="281">
        <v>2014</v>
      </c>
      <c r="E71" s="281"/>
      <c r="F71" s="281"/>
      <c r="G71" s="281"/>
      <c r="H71" s="281">
        <v>2015</v>
      </c>
      <c r="I71" s="281"/>
      <c r="J71" s="280"/>
    </row>
    <row r="72" spans="1:10" s="20" customFormat="1" ht="15.75">
      <c r="A72" s="281"/>
      <c r="B72" s="286"/>
      <c r="C72" s="286"/>
      <c r="D72" s="117" t="s">
        <v>4</v>
      </c>
      <c r="E72" s="117" t="s">
        <v>5</v>
      </c>
      <c r="F72" s="117" t="s">
        <v>6</v>
      </c>
      <c r="G72" s="117" t="s">
        <v>7</v>
      </c>
      <c r="H72" s="117" t="s">
        <v>4</v>
      </c>
      <c r="I72" s="117" t="s">
        <v>5</v>
      </c>
      <c r="J72" s="280"/>
    </row>
    <row r="73" spans="1:10" s="20" customFormat="1" ht="15.75">
      <c r="A73" s="282" t="s">
        <v>210</v>
      </c>
      <c r="B73" s="282"/>
      <c r="C73" s="282"/>
      <c r="D73" s="282"/>
      <c r="E73" s="282"/>
      <c r="F73" s="282"/>
      <c r="G73" s="282"/>
      <c r="H73" s="282"/>
      <c r="I73" s="282"/>
      <c r="J73" s="282"/>
    </row>
    <row r="74" spans="1:10" s="1" customFormat="1" ht="179.25" thickBot="1">
      <c r="A74" s="24" t="s">
        <v>10</v>
      </c>
      <c r="B74" s="24" t="s">
        <v>386</v>
      </c>
      <c r="C74" s="271" t="s">
        <v>498</v>
      </c>
      <c r="D74" s="37"/>
      <c r="E74" s="37"/>
      <c r="F74" s="37"/>
      <c r="G74" s="38"/>
      <c r="H74" s="43"/>
      <c r="I74" s="147"/>
      <c r="J74" s="193">
        <v>999668</v>
      </c>
    </row>
    <row r="75" spans="1:10" s="194" customFormat="1" ht="147" customHeight="1" thickBot="1">
      <c r="A75" s="149" t="s">
        <v>461</v>
      </c>
      <c r="B75" s="24" t="s">
        <v>386</v>
      </c>
      <c r="C75" s="149" t="s">
        <v>499</v>
      </c>
      <c r="D75" s="109"/>
      <c r="E75" s="109"/>
      <c r="F75" s="109"/>
      <c r="G75" s="109"/>
      <c r="H75" s="109"/>
      <c r="I75" s="149"/>
      <c r="J75" s="272">
        <v>593515</v>
      </c>
    </row>
    <row r="76" spans="1:10" s="1" customFormat="1" ht="15" customHeight="1" thickBot="1">
      <c r="A76" s="283" t="s">
        <v>27</v>
      </c>
      <c r="B76" s="284"/>
      <c r="C76" s="284"/>
      <c r="D76" s="284"/>
      <c r="E76" s="284"/>
      <c r="F76" s="284"/>
      <c r="G76" s="284"/>
      <c r="H76" s="284"/>
      <c r="I76" s="285"/>
      <c r="J76" s="52">
        <f>SUM(J74:J75)</f>
        <v>1593183</v>
      </c>
    </row>
    <row r="77" spans="1:10" s="120" customFormat="1" ht="15.75">
      <c r="A77" s="301" t="s">
        <v>0</v>
      </c>
      <c r="B77" s="302" t="s">
        <v>29</v>
      </c>
      <c r="C77" s="302" t="s">
        <v>1</v>
      </c>
      <c r="D77" s="301" t="s">
        <v>2</v>
      </c>
      <c r="E77" s="301"/>
      <c r="F77" s="301"/>
      <c r="G77" s="301"/>
      <c r="H77" s="301"/>
      <c r="I77" s="301"/>
      <c r="J77" s="303" t="s">
        <v>3</v>
      </c>
    </row>
    <row r="78" spans="1:10" s="120" customFormat="1" ht="15.75">
      <c r="A78" s="301"/>
      <c r="B78" s="302"/>
      <c r="C78" s="302"/>
      <c r="D78" s="301">
        <v>2014</v>
      </c>
      <c r="E78" s="301"/>
      <c r="F78" s="301"/>
      <c r="G78" s="301"/>
      <c r="H78" s="301">
        <v>2015</v>
      </c>
      <c r="I78" s="301"/>
      <c r="J78" s="304"/>
    </row>
    <row r="79" spans="1:10" s="120" customFormat="1" ht="15.75">
      <c r="A79" s="301"/>
      <c r="B79" s="302"/>
      <c r="C79" s="302"/>
      <c r="D79" s="121" t="s">
        <v>4</v>
      </c>
      <c r="E79" s="121" t="s">
        <v>5</v>
      </c>
      <c r="F79" s="121" t="s">
        <v>6</v>
      </c>
      <c r="G79" s="121" t="s">
        <v>7</v>
      </c>
      <c r="H79" s="121" t="s">
        <v>4</v>
      </c>
      <c r="I79" s="121" t="s">
        <v>5</v>
      </c>
      <c r="J79" s="304"/>
    </row>
    <row r="80" spans="1:10" s="120" customFormat="1" ht="15.75">
      <c r="A80" s="322" t="s">
        <v>211</v>
      </c>
      <c r="B80" s="322"/>
      <c r="C80" s="322"/>
      <c r="D80" s="322"/>
      <c r="E80" s="322"/>
      <c r="F80" s="322"/>
      <c r="G80" s="322"/>
      <c r="H80" s="322"/>
      <c r="I80" s="322"/>
      <c r="J80" s="322"/>
    </row>
    <row r="81" spans="1:10" s="134" customFormat="1" ht="65.25" customHeight="1">
      <c r="A81" s="46" t="s">
        <v>10</v>
      </c>
      <c r="B81" s="46" t="s">
        <v>422</v>
      </c>
      <c r="C81" s="46" t="s">
        <v>423</v>
      </c>
      <c r="D81" s="122"/>
      <c r="E81" s="122"/>
      <c r="F81" s="122"/>
      <c r="G81" s="123"/>
      <c r="H81" s="135"/>
      <c r="I81" s="145"/>
      <c r="J81" s="346">
        <v>1100500</v>
      </c>
    </row>
    <row r="82" spans="1:10" s="134" customFormat="1" ht="45">
      <c r="A82" s="46" t="s">
        <v>11</v>
      </c>
      <c r="B82" s="46" t="s">
        <v>214</v>
      </c>
      <c r="C82" s="46" t="s">
        <v>215</v>
      </c>
      <c r="D82" s="122"/>
      <c r="E82" s="122"/>
      <c r="F82" s="122"/>
      <c r="G82" s="123"/>
      <c r="H82" s="135"/>
      <c r="I82" s="145"/>
      <c r="J82" s="347"/>
    </row>
    <row r="83" spans="1:10" s="134" customFormat="1" ht="30.75" thickBot="1">
      <c r="A83" s="55" t="s">
        <v>12</v>
      </c>
      <c r="B83" s="55" t="s">
        <v>216</v>
      </c>
      <c r="C83" s="55" t="s">
        <v>215</v>
      </c>
      <c r="D83" s="129"/>
      <c r="E83" s="129"/>
      <c r="F83" s="129"/>
      <c r="G83" s="130"/>
      <c r="H83" s="131"/>
      <c r="I83" s="146"/>
      <c r="J83" s="348"/>
    </row>
    <row r="84" spans="1:10" s="134" customFormat="1" ht="15.75" thickBot="1">
      <c r="A84" s="290" t="s">
        <v>27</v>
      </c>
      <c r="B84" s="291"/>
      <c r="C84" s="291"/>
      <c r="D84" s="291"/>
      <c r="E84" s="291"/>
      <c r="F84" s="291"/>
      <c r="G84" s="291"/>
      <c r="H84" s="291"/>
      <c r="I84" s="292"/>
      <c r="J84" s="107">
        <f>SUM(J81)</f>
        <v>1100500</v>
      </c>
    </row>
    <row r="85" spans="1:10" s="20" customFormat="1" ht="15.75">
      <c r="A85" s="281" t="s">
        <v>0</v>
      </c>
      <c r="B85" s="286" t="s">
        <v>29</v>
      </c>
      <c r="C85" s="286" t="s">
        <v>1</v>
      </c>
      <c r="D85" s="281" t="s">
        <v>2</v>
      </c>
      <c r="E85" s="281"/>
      <c r="F85" s="281"/>
      <c r="G85" s="281"/>
      <c r="H85" s="281"/>
      <c r="I85" s="281"/>
      <c r="J85" s="279" t="s">
        <v>3</v>
      </c>
    </row>
    <row r="86" spans="1:10" s="20" customFormat="1" ht="15.75">
      <c r="A86" s="281"/>
      <c r="B86" s="286"/>
      <c r="C86" s="286"/>
      <c r="D86" s="281">
        <v>2014</v>
      </c>
      <c r="E86" s="281"/>
      <c r="F86" s="281"/>
      <c r="G86" s="281"/>
      <c r="H86" s="281">
        <v>2015</v>
      </c>
      <c r="I86" s="281"/>
      <c r="J86" s="280"/>
    </row>
    <row r="87" spans="1:10" s="20" customFormat="1" ht="15.75">
      <c r="A87" s="281"/>
      <c r="B87" s="286"/>
      <c r="C87" s="286"/>
      <c r="D87" s="117" t="s">
        <v>4</v>
      </c>
      <c r="E87" s="117" t="s">
        <v>5</v>
      </c>
      <c r="F87" s="117" t="s">
        <v>6</v>
      </c>
      <c r="G87" s="117" t="s">
        <v>7</v>
      </c>
      <c r="H87" s="117" t="s">
        <v>4</v>
      </c>
      <c r="I87" s="117" t="s">
        <v>5</v>
      </c>
      <c r="J87" s="280"/>
    </row>
    <row r="88" spans="1:10" s="20" customFormat="1" ht="15.75">
      <c r="A88" s="282" t="s">
        <v>225</v>
      </c>
      <c r="B88" s="282"/>
      <c r="C88" s="282"/>
      <c r="D88" s="282"/>
      <c r="E88" s="282"/>
      <c r="F88" s="282"/>
      <c r="G88" s="282"/>
      <c r="H88" s="282"/>
      <c r="I88" s="282"/>
      <c r="J88" s="282"/>
    </row>
    <row r="89" spans="1:10" s="1" customFormat="1" ht="30">
      <c r="A89" s="24" t="s">
        <v>10</v>
      </c>
      <c r="B89" s="24" t="s">
        <v>229</v>
      </c>
      <c r="C89" s="24"/>
      <c r="D89" s="37"/>
      <c r="E89" s="37"/>
      <c r="F89" s="37"/>
      <c r="G89" s="38"/>
      <c r="H89" s="40"/>
      <c r="I89" s="142"/>
      <c r="J89" s="36">
        <v>306300</v>
      </c>
    </row>
    <row r="90" spans="1:10" s="1" customFormat="1" ht="75">
      <c r="A90" s="24" t="s">
        <v>11</v>
      </c>
      <c r="B90" s="24" t="s">
        <v>230</v>
      </c>
      <c r="C90" s="24"/>
      <c r="D90" s="37"/>
      <c r="E90" s="37"/>
      <c r="F90" s="37"/>
      <c r="G90" s="38"/>
      <c r="H90" s="40"/>
      <c r="I90" s="142"/>
      <c r="J90" s="36">
        <v>152500</v>
      </c>
    </row>
    <row r="91" spans="1:10" s="1" customFormat="1" ht="15">
      <c r="A91" s="24" t="s">
        <v>12</v>
      </c>
      <c r="B91" s="24" t="s">
        <v>231</v>
      </c>
      <c r="C91" s="24"/>
      <c r="D91" s="37"/>
      <c r="E91" s="37"/>
      <c r="F91" s="37"/>
      <c r="G91" s="38"/>
      <c r="H91" s="40"/>
      <c r="I91" s="142"/>
      <c r="J91" s="36">
        <v>79000</v>
      </c>
    </row>
    <row r="92" spans="1:10" s="1" customFormat="1" ht="45.75" thickBot="1">
      <c r="A92" s="25" t="s">
        <v>13</v>
      </c>
      <c r="B92" s="25" t="s">
        <v>232</v>
      </c>
      <c r="C92" s="25"/>
      <c r="D92" s="41"/>
      <c r="E92" s="41"/>
      <c r="F92" s="41"/>
      <c r="G92" s="42"/>
      <c r="H92" s="43"/>
      <c r="I92" s="143"/>
      <c r="J92" s="51">
        <v>392000</v>
      </c>
    </row>
    <row r="93" spans="1:10" s="1" customFormat="1" ht="15" thickBot="1">
      <c r="A93" s="283" t="s">
        <v>27</v>
      </c>
      <c r="B93" s="284"/>
      <c r="C93" s="284"/>
      <c r="D93" s="284"/>
      <c r="E93" s="284"/>
      <c r="F93" s="284"/>
      <c r="G93" s="284"/>
      <c r="H93" s="284"/>
      <c r="I93" s="285"/>
      <c r="J93" s="52">
        <f>SUM(J89:J92)</f>
        <v>929800</v>
      </c>
    </row>
    <row r="94" spans="1:10" s="120" customFormat="1" ht="15.75">
      <c r="A94" s="301" t="s">
        <v>0</v>
      </c>
      <c r="B94" s="302" t="s">
        <v>29</v>
      </c>
      <c r="C94" s="302" t="s">
        <v>1</v>
      </c>
      <c r="D94" s="301" t="s">
        <v>2</v>
      </c>
      <c r="E94" s="301"/>
      <c r="F94" s="301"/>
      <c r="G94" s="301"/>
      <c r="H94" s="301"/>
      <c r="I94" s="301"/>
      <c r="J94" s="303" t="s">
        <v>3</v>
      </c>
    </row>
    <row r="95" spans="1:10" s="120" customFormat="1" ht="15.75">
      <c r="A95" s="301"/>
      <c r="B95" s="302"/>
      <c r="C95" s="302"/>
      <c r="D95" s="301">
        <v>2014</v>
      </c>
      <c r="E95" s="301"/>
      <c r="F95" s="301"/>
      <c r="G95" s="301"/>
      <c r="H95" s="301">
        <v>2015</v>
      </c>
      <c r="I95" s="301"/>
      <c r="J95" s="304"/>
    </row>
    <row r="96" spans="1:10" s="120" customFormat="1" ht="15.75">
      <c r="A96" s="301"/>
      <c r="B96" s="302"/>
      <c r="C96" s="302"/>
      <c r="D96" s="121" t="s">
        <v>4</v>
      </c>
      <c r="E96" s="121" t="s">
        <v>5</v>
      </c>
      <c r="F96" s="121" t="s">
        <v>6</v>
      </c>
      <c r="G96" s="121" t="s">
        <v>7</v>
      </c>
      <c r="H96" s="121" t="s">
        <v>4</v>
      </c>
      <c r="I96" s="121" t="s">
        <v>5</v>
      </c>
      <c r="J96" s="304"/>
    </row>
    <row r="97" spans="1:10" s="120" customFormat="1" ht="16.5" thickBot="1">
      <c r="A97" s="322" t="s">
        <v>242</v>
      </c>
      <c r="B97" s="322"/>
      <c r="C97" s="322"/>
      <c r="D97" s="322"/>
      <c r="E97" s="322"/>
      <c r="F97" s="322"/>
      <c r="G97" s="322"/>
      <c r="H97" s="322"/>
      <c r="I97" s="322"/>
      <c r="J97" s="322"/>
    </row>
    <row r="98" spans="1:10" s="137" customFormat="1" ht="51">
      <c r="A98" s="46" t="s">
        <v>10</v>
      </c>
      <c r="B98" s="232" t="s">
        <v>485</v>
      </c>
      <c r="C98" s="46"/>
      <c r="D98" s="209"/>
      <c r="E98" s="213"/>
      <c r="F98" s="209"/>
      <c r="G98" s="214"/>
      <c r="H98" s="208"/>
      <c r="I98" s="209"/>
      <c r="J98" s="153">
        <v>19800</v>
      </c>
    </row>
    <row r="99" spans="1:10" s="137" customFormat="1" ht="51">
      <c r="A99" s="46" t="s">
        <v>11</v>
      </c>
      <c r="B99" s="233" t="s">
        <v>246</v>
      </c>
      <c r="C99" s="46"/>
      <c r="D99" s="209"/>
      <c r="E99" s="209"/>
      <c r="F99" s="209"/>
      <c r="G99" s="214"/>
      <c r="H99" s="208"/>
      <c r="I99" s="213"/>
      <c r="J99" s="153">
        <v>20000</v>
      </c>
    </row>
    <row r="100" spans="1:10" s="155" customFormat="1" ht="25.5">
      <c r="A100" s="148" t="s">
        <v>12</v>
      </c>
      <c r="B100" s="199" t="s">
        <v>486</v>
      </c>
      <c r="C100" s="148"/>
      <c r="D100" s="213"/>
      <c r="E100" s="213"/>
      <c r="F100" s="213"/>
      <c r="G100" s="210"/>
      <c r="H100" s="208"/>
      <c r="I100" s="209"/>
      <c r="J100" s="154">
        <v>30000</v>
      </c>
    </row>
    <row r="101" spans="1:10" s="137" customFormat="1" ht="25.5">
      <c r="A101" s="46" t="s">
        <v>13</v>
      </c>
      <c r="B101" s="234" t="s">
        <v>487</v>
      </c>
      <c r="C101" s="46"/>
      <c r="D101" s="213"/>
      <c r="E101" s="213"/>
      <c r="F101" s="213"/>
      <c r="G101" s="210"/>
      <c r="H101" s="208"/>
      <c r="I101" s="209"/>
      <c r="J101" s="153">
        <v>80000</v>
      </c>
    </row>
    <row r="102" spans="1:10" s="137" customFormat="1" ht="25.5">
      <c r="A102" s="46" t="s">
        <v>14</v>
      </c>
      <c r="B102" s="200" t="s">
        <v>488</v>
      </c>
      <c r="C102" s="46"/>
      <c r="D102" s="209"/>
      <c r="E102" s="221"/>
      <c r="F102" s="213"/>
      <c r="G102" s="210"/>
      <c r="H102" s="208"/>
      <c r="I102" s="209"/>
      <c r="J102" s="153">
        <v>50000</v>
      </c>
    </row>
    <row r="103" spans="1:10" s="137" customFormat="1" ht="18">
      <c r="A103" s="46" t="s">
        <v>15</v>
      </c>
      <c r="B103" s="201" t="s">
        <v>489</v>
      </c>
      <c r="C103" s="46"/>
      <c r="D103" s="209"/>
      <c r="E103" s="209"/>
      <c r="F103" s="209"/>
      <c r="G103" s="214"/>
      <c r="H103" s="217"/>
      <c r="I103" s="213"/>
      <c r="J103" s="153">
        <v>35000</v>
      </c>
    </row>
    <row r="104" spans="1:10" s="137" customFormat="1" ht="18">
      <c r="A104" s="46" t="s">
        <v>16</v>
      </c>
      <c r="B104" s="200" t="s">
        <v>490</v>
      </c>
      <c r="C104" s="46"/>
      <c r="D104" s="209"/>
      <c r="E104" s="213"/>
      <c r="F104" s="213"/>
      <c r="G104" s="210"/>
      <c r="H104" s="217"/>
      <c r="I104" s="213"/>
      <c r="J104" s="153">
        <v>10000</v>
      </c>
    </row>
    <row r="105" spans="1:10" s="155" customFormat="1" ht="18">
      <c r="A105" s="148" t="s">
        <v>17</v>
      </c>
      <c r="B105" s="200" t="s">
        <v>491</v>
      </c>
      <c r="C105" s="148"/>
      <c r="D105" s="209"/>
      <c r="E105" s="209"/>
      <c r="F105" s="213"/>
      <c r="G105" s="210"/>
      <c r="H105" s="208"/>
      <c r="I105" s="209"/>
      <c r="J105" s="154">
        <v>15000</v>
      </c>
    </row>
    <row r="106" spans="1:10" s="137" customFormat="1" ht="26.25" thickBot="1">
      <c r="A106" s="46" t="s">
        <v>18</v>
      </c>
      <c r="B106" s="235" t="s">
        <v>492</v>
      </c>
      <c r="C106" s="46"/>
      <c r="D106" s="236"/>
      <c r="E106" s="236"/>
      <c r="F106" s="236"/>
      <c r="G106" s="237"/>
      <c r="H106" s="238"/>
      <c r="I106" s="236"/>
      <c r="J106" s="153">
        <v>84000</v>
      </c>
    </row>
    <row r="107" spans="1:10" s="137" customFormat="1" ht="15" thickBot="1">
      <c r="A107" s="290" t="s">
        <v>27</v>
      </c>
      <c r="B107" s="291"/>
      <c r="C107" s="291"/>
      <c r="D107" s="291"/>
      <c r="E107" s="291"/>
      <c r="F107" s="291"/>
      <c r="G107" s="291"/>
      <c r="H107" s="291"/>
      <c r="I107" s="292"/>
      <c r="J107" s="107">
        <f>SUM(J98:J106)</f>
        <v>343800</v>
      </c>
    </row>
    <row r="108" spans="1:10" s="20" customFormat="1" ht="15.75">
      <c r="A108" s="281" t="s">
        <v>0</v>
      </c>
      <c r="B108" s="286" t="s">
        <v>29</v>
      </c>
      <c r="C108" s="286" t="s">
        <v>1</v>
      </c>
      <c r="D108" s="281" t="s">
        <v>2</v>
      </c>
      <c r="E108" s="281"/>
      <c r="F108" s="281"/>
      <c r="G108" s="281"/>
      <c r="H108" s="281"/>
      <c r="I108" s="281"/>
      <c r="J108" s="279" t="s">
        <v>3</v>
      </c>
    </row>
    <row r="109" spans="1:10" s="20" customFormat="1" ht="15.75">
      <c r="A109" s="281"/>
      <c r="B109" s="286"/>
      <c r="C109" s="286"/>
      <c r="D109" s="281">
        <v>2014</v>
      </c>
      <c r="E109" s="281"/>
      <c r="F109" s="281"/>
      <c r="G109" s="281"/>
      <c r="H109" s="281">
        <v>2015</v>
      </c>
      <c r="I109" s="281"/>
      <c r="J109" s="280"/>
    </row>
    <row r="110" spans="1:10" s="20" customFormat="1" ht="15.75">
      <c r="A110" s="281"/>
      <c r="B110" s="286"/>
      <c r="C110" s="286"/>
      <c r="D110" s="33" t="s">
        <v>4</v>
      </c>
      <c r="E110" s="33" t="s">
        <v>5</v>
      </c>
      <c r="F110" s="33" t="s">
        <v>6</v>
      </c>
      <c r="G110" s="33" t="s">
        <v>7</v>
      </c>
      <c r="H110" s="33" t="s">
        <v>4</v>
      </c>
      <c r="I110" s="33" t="s">
        <v>5</v>
      </c>
      <c r="J110" s="280"/>
    </row>
    <row r="111" spans="1:10" s="20" customFormat="1" ht="15.75">
      <c r="A111" s="282" t="s">
        <v>257</v>
      </c>
      <c r="B111" s="282"/>
      <c r="C111" s="282"/>
      <c r="D111" s="282"/>
      <c r="E111" s="282"/>
      <c r="F111" s="282"/>
      <c r="G111" s="282"/>
      <c r="H111" s="282"/>
      <c r="I111" s="282"/>
      <c r="J111" s="282"/>
    </row>
    <row r="112" spans="1:10" ht="90">
      <c r="A112" s="24" t="s">
        <v>10</v>
      </c>
      <c r="B112" s="24" t="s">
        <v>263</v>
      </c>
      <c r="C112" s="24" t="s">
        <v>264</v>
      </c>
      <c r="D112" s="24"/>
      <c r="E112" s="37"/>
      <c r="F112" s="37"/>
      <c r="G112" s="38"/>
      <c r="H112" s="74"/>
      <c r="I112" s="44"/>
      <c r="J112" s="36">
        <v>328000</v>
      </c>
    </row>
    <row r="113" spans="1:10" ht="60">
      <c r="A113" s="24" t="s">
        <v>11</v>
      </c>
      <c r="B113" s="24" t="s">
        <v>265</v>
      </c>
      <c r="C113" s="24" t="s">
        <v>266</v>
      </c>
      <c r="D113" s="37"/>
      <c r="E113" s="37"/>
      <c r="F113" s="37"/>
      <c r="G113" s="38"/>
      <c r="H113" s="40"/>
      <c r="I113" s="44"/>
      <c r="J113" s="36">
        <v>237000</v>
      </c>
    </row>
    <row r="114" spans="1:10" s="1" customFormat="1" ht="15">
      <c r="A114" s="25" t="s">
        <v>12</v>
      </c>
      <c r="B114" s="25" t="s">
        <v>267</v>
      </c>
      <c r="C114" s="25" t="s">
        <v>268</v>
      </c>
      <c r="D114" s="25"/>
      <c r="E114" s="25"/>
      <c r="F114" s="41"/>
      <c r="G114" s="42"/>
      <c r="H114" s="74"/>
      <c r="I114" s="50"/>
      <c r="J114" s="51">
        <v>30000</v>
      </c>
    </row>
    <row r="115" spans="1:10" ht="60.75" thickBot="1">
      <c r="A115" s="25" t="s">
        <v>13</v>
      </c>
      <c r="B115" s="252" t="s">
        <v>493</v>
      </c>
      <c r="C115" s="252" t="s">
        <v>494</v>
      </c>
      <c r="D115" s="37"/>
      <c r="E115" s="37"/>
      <c r="F115" s="37"/>
      <c r="G115" s="147"/>
      <c r="H115" s="252"/>
      <c r="I115" s="252"/>
      <c r="J115" s="51">
        <v>10000</v>
      </c>
    </row>
    <row r="116" spans="1:10" ht="15" thickBot="1">
      <c r="A116" s="283" t="s">
        <v>27</v>
      </c>
      <c r="B116" s="284"/>
      <c r="C116" s="284"/>
      <c r="D116" s="284"/>
      <c r="E116" s="284"/>
      <c r="F116" s="284"/>
      <c r="G116" s="284"/>
      <c r="H116" s="284"/>
      <c r="I116" s="285"/>
      <c r="J116" s="52">
        <f>SUM(J112:J115)</f>
        <v>605000</v>
      </c>
    </row>
    <row r="117" spans="1:10" s="20" customFormat="1" ht="15.75" customHeight="1">
      <c r="A117" s="281" t="s">
        <v>0</v>
      </c>
      <c r="B117" s="286" t="s">
        <v>29</v>
      </c>
      <c r="C117" s="286" t="s">
        <v>1</v>
      </c>
      <c r="D117" s="281" t="s">
        <v>2</v>
      </c>
      <c r="E117" s="281"/>
      <c r="F117" s="281"/>
      <c r="G117" s="281"/>
      <c r="H117" s="281"/>
      <c r="I117" s="281"/>
      <c r="J117" s="279" t="s">
        <v>3</v>
      </c>
    </row>
    <row r="118" spans="1:10" s="20" customFormat="1" ht="15.75">
      <c r="A118" s="281"/>
      <c r="B118" s="286"/>
      <c r="C118" s="286"/>
      <c r="D118" s="281">
        <v>2014</v>
      </c>
      <c r="E118" s="281"/>
      <c r="F118" s="281"/>
      <c r="G118" s="281"/>
      <c r="H118" s="281">
        <v>2015</v>
      </c>
      <c r="I118" s="281"/>
      <c r="J118" s="280"/>
    </row>
    <row r="119" spans="1:10" s="20" customFormat="1" ht="15.75">
      <c r="A119" s="281"/>
      <c r="B119" s="286"/>
      <c r="C119" s="286"/>
      <c r="D119" s="163" t="s">
        <v>4</v>
      </c>
      <c r="E119" s="163" t="s">
        <v>5</v>
      </c>
      <c r="F119" s="163" t="s">
        <v>6</v>
      </c>
      <c r="G119" s="163" t="s">
        <v>7</v>
      </c>
      <c r="H119" s="163" t="s">
        <v>4</v>
      </c>
      <c r="I119" s="163" t="s">
        <v>5</v>
      </c>
      <c r="J119" s="280"/>
    </row>
    <row r="120" spans="1:10" s="20" customFormat="1" ht="15.75">
      <c r="A120" s="282" t="s">
        <v>285</v>
      </c>
      <c r="B120" s="282"/>
      <c r="C120" s="282"/>
      <c r="D120" s="282"/>
      <c r="E120" s="282"/>
      <c r="F120" s="282"/>
      <c r="G120" s="282"/>
      <c r="H120" s="282"/>
      <c r="I120" s="282"/>
      <c r="J120" s="282"/>
    </row>
    <row r="121" spans="1:10" s="34" customFormat="1" ht="15">
      <c r="A121" s="24" t="s">
        <v>10</v>
      </c>
      <c r="B121" s="331" t="s">
        <v>294</v>
      </c>
      <c r="C121" s="335"/>
      <c r="D121" s="335"/>
      <c r="E121" s="335"/>
      <c r="F121" s="335"/>
      <c r="G121" s="335"/>
      <c r="H121" s="349"/>
      <c r="I121" s="337"/>
      <c r="J121" s="36"/>
    </row>
    <row r="122" spans="1:10" s="34" customFormat="1" ht="121.5" customHeight="1">
      <c r="A122" s="24"/>
      <c r="B122" s="24" t="s">
        <v>292</v>
      </c>
      <c r="C122" s="24" t="s">
        <v>446</v>
      </c>
      <c r="D122" s="37"/>
      <c r="E122" s="37"/>
      <c r="F122" s="37"/>
      <c r="G122" s="38"/>
      <c r="H122" s="40"/>
      <c r="I122" s="44"/>
      <c r="J122" s="36">
        <v>300000</v>
      </c>
    </row>
    <row r="123" spans="1:10" s="34" customFormat="1" ht="15">
      <c r="A123" s="24" t="s">
        <v>11</v>
      </c>
      <c r="B123" s="331" t="s">
        <v>295</v>
      </c>
      <c r="C123" s="335"/>
      <c r="D123" s="335"/>
      <c r="E123" s="335"/>
      <c r="F123" s="335"/>
      <c r="G123" s="335"/>
      <c r="H123" s="336"/>
      <c r="I123" s="337"/>
      <c r="J123" s="36"/>
    </row>
    <row r="124" spans="1:10" s="34" customFormat="1" ht="105" customHeight="1">
      <c r="A124" s="24"/>
      <c r="B124" s="24" t="s">
        <v>296</v>
      </c>
      <c r="C124" s="24" t="s">
        <v>447</v>
      </c>
      <c r="D124" s="24"/>
      <c r="E124" s="37"/>
      <c r="F124" s="37"/>
      <c r="G124" s="38"/>
      <c r="H124" s="40"/>
      <c r="I124" s="44"/>
      <c r="J124" s="36">
        <v>450000</v>
      </c>
    </row>
    <row r="125" spans="1:10" s="34" customFormat="1" ht="15">
      <c r="A125" s="24" t="s">
        <v>12</v>
      </c>
      <c r="B125" s="331" t="s">
        <v>297</v>
      </c>
      <c r="C125" s="350"/>
      <c r="D125" s="350"/>
      <c r="E125" s="350"/>
      <c r="F125" s="350"/>
      <c r="G125" s="350"/>
      <c r="H125" s="351"/>
      <c r="I125" s="352"/>
      <c r="J125" s="36"/>
    </row>
    <row r="126" spans="1:10" s="34" customFormat="1" ht="30.75" thickBot="1">
      <c r="A126" s="25"/>
      <c r="B126" s="25" t="s">
        <v>298</v>
      </c>
      <c r="C126" s="25"/>
      <c r="D126" s="41"/>
      <c r="E126" s="41"/>
      <c r="F126" s="41"/>
      <c r="G126" s="42"/>
      <c r="H126" s="43"/>
      <c r="I126" s="45"/>
      <c r="J126" s="51">
        <v>100000</v>
      </c>
    </row>
    <row r="127" spans="1:10" s="34" customFormat="1" ht="15.75" customHeight="1" thickBot="1">
      <c r="A127" s="283" t="s">
        <v>27</v>
      </c>
      <c r="B127" s="284"/>
      <c r="C127" s="284"/>
      <c r="D127" s="284"/>
      <c r="E127" s="284"/>
      <c r="F127" s="284"/>
      <c r="G127" s="284"/>
      <c r="H127" s="284"/>
      <c r="I127" s="285"/>
      <c r="J127" s="52">
        <f>J126+J124+J122</f>
        <v>850000</v>
      </c>
    </row>
    <row r="128" spans="1:10" s="20" customFormat="1" ht="15.75">
      <c r="A128" s="281" t="s">
        <v>0</v>
      </c>
      <c r="B128" s="286" t="s">
        <v>29</v>
      </c>
      <c r="C128" s="286" t="s">
        <v>1</v>
      </c>
      <c r="D128" s="281" t="s">
        <v>2</v>
      </c>
      <c r="E128" s="281"/>
      <c r="F128" s="281"/>
      <c r="G128" s="281"/>
      <c r="H128" s="281"/>
      <c r="I128" s="281"/>
      <c r="J128" s="279" t="s">
        <v>3</v>
      </c>
    </row>
    <row r="129" spans="1:10" s="20" customFormat="1" ht="15.75">
      <c r="A129" s="281"/>
      <c r="B129" s="286"/>
      <c r="C129" s="286"/>
      <c r="D129" s="281">
        <v>2014</v>
      </c>
      <c r="E129" s="281"/>
      <c r="F129" s="281"/>
      <c r="G129" s="281"/>
      <c r="H129" s="281">
        <v>2015</v>
      </c>
      <c r="I129" s="281"/>
      <c r="J129" s="280"/>
    </row>
    <row r="130" spans="1:10" s="20" customFormat="1" ht="15.75">
      <c r="A130" s="281"/>
      <c r="B130" s="286"/>
      <c r="C130" s="286"/>
      <c r="D130" s="33" t="s">
        <v>4</v>
      </c>
      <c r="E130" s="33" t="s">
        <v>5</v>
      </c>
      <c r="F130" s="33" t="s">
        <v>6</v>
      </c>
      <c r="G130" s="33" t="s">
        <v>7</v>
      </c>
      <c r="H130" s="33" t="s">
        <v>4</v>
      </c>
      <c r="I130" s="33" t="s">
        <v>5</v>
      </c>
      <c r="J130" s="280"/>
    </row>
    <row r="131" spans="1:10" s="20" customFormat="1" ht="15.75">
      <c r="A131" s="282" t="s">
        <v>308</v>
      </c>
      <c r="B131" s="282"/>
      <c r="C131" s="282"/>
      <c r="D131" s="282"/>
      <c r="E131" s="282"/>
      <c r="F131" s="282"/>
      <c r="G131" s="282"/>
      <c r="H131" s="282"/>
      <c r="I131" s="282"/>
      <c r="J131" s="282"/>
    </row>
    <row r="132" spans="1:10" ht="15">
      <c r="A132" s="24" t="s">
        <v>10</v>
      </c>
      <c r="B132" s="24" t="s">
        <v>310</v>
      </c>
      <c r="C132" s="24"/>
      <c r="D132" s="37"/>
      <c r="E132" s="37"/>
      <c r="F132" s="37"/>
      <c r="G132" s="60"/>
      <c r="H132" s="112"/>
      <c r="I132" s="57"/>
      <c r="J132" s="36">
        <v>37000</v>
      </c>
    </row>
    <row r="133" spans="1:10" ht="15">
      <c r="A133" s="24" t="s">
        <v>11</v>
      </c>
      <c r="B133" s="24" t="s">
        <v>311</v>
      </c>
      <c r="C133" s="24"/>
      <c r="D133" s="37"/>
      <c r="E133" s="37"/>
      <c r="F133" s="37"/>
      <c r="G133" s="60"/>
      <c r="H133" s="112"/>
      <c r="I133" s="57"/>
      <c r="J133" s="36">
        <v>300000</v>
      </c>
    </row>
    <row r="134" spans="1:10" ht="15">
      <c r="A134" s="24" t="s">
        <v>12</v>
      </c>
      <c r="B134" s="24" t="s">
        <v>312</v>
      </c>
      <c r="C134" s="24"/>
      <c r="D134" s="37"/>
      <c r="E134" s="37"/>
      <c r="F134" s="37"/>
      <c r="G134" s="60"/>
      <c r="H134" s="112"/>
      <c r="I134" s="57"/>
      <c r="J134" s="36">
        <v>70000</v>
      </c>
    </row>
    <row r="135" spans="1:10" ht="15">
      <c r="A135" s="24" t="s">
        <v>13</v>
      </c>
      <c r="B135" s="24" t="s">
        <v>313</v>
      </c>
      <c r="C135" s="24"/>
      <c r="D135" s="37"/>
      <c r="E135" s="37"/>
      <c r="F135" s="37"/>
      <c r="G135" s="60"/>
      <c r="H135" s="112"/>
      <c r="I135" s="57"/>
      <c r="J135" s="36">
        <v>33050</v>
      </c>
    </row>
    <row r="136" spans="1:10" ht="15">
      <c r="A136" s="24" t="s">
        <v>14</v>
      </c>
      <c r="B136" s="24" t="s">
        <v>314</v>
      </c>
      <c r="C136" s="24"/>
      <c r="D136" s="37"/>
      <c r="E136" s="37"/>
      <c r="F136" s="37"/>
      <c r="G136" s="60"/>
      <c r="H136" s="112"/>
      <c r="I136" s="57"/>
      <c r="J136" s="36">
        <v>34400</v>
      </c>
    </row>
    <row r="137" spans="1:10" ht="15">
      <c r="A137" s="24" t="s">
        <v>15</v>
      </c>
      <c r="B137" s="24" t="s">
        <v>315</v>
      </c>
      <c r="C137" s="24"/>
      <c r="D137" s="37"/>
      <c r="E137" s="37"/>
      <c r="F137" s="37"/>
      <c r="G137" s="60"/>
      <c r="H137" s="112"/>
      <c r="I137" s="57"/>
      <c r="J137" s="36">
        <v>100000</v>
      </c>
    </row>
    <row r="138" spans="1:10" ht="30">
      <c r="A138" s="24" t="s">
        <v>16</v>
      </c>
      <c r="B138" s="24" t="s">
        <v>316</v>
      </c>
      <c r="C138" s="24"/>
      <c r="D138" s="37"/>
      <c r="E138" s="37"/>
      <c r="F138" s="37"/>
      <c r="G138" s="60"/>
      <c r="H138" s="112"/>
      <c r="I138" s="57"/>
      <c r="J138" s="36">
        <v>255000</v>
      </c>
    </row>
    <row r="139" spans="1:10" ht="15">
      <c r="A139" s="24" t="s">
        <v>17</v>
      </c>
      <c r="B139" s="24" t="s">
        <v>317</v>
      </c>
      <c r="C139" s="24"/>
      <c r="D139" s="37"/>
      <c r="E139" s="37"/>
      <c r="F139" s="37"/>
      <c r="G139" s="60"/>
      <c r="H139" s="112"/>
      <c r="I139" s="57"/>
      <c r="J139" s="36">
        <v>70000</v>
      </c>
    </row>
    <row r="140" spans="1:10" ht="30">
      <c r="A140" s="24" t="s">
        <v>18</v>
      </c>
      <c r="B140" s="24" t="s">
        <v>399</v>
      </c>
      <c r="C140" s="24"/>
      <c r="D140" s="37"/>
      <c r="E140" s="37"/>
      <c r="F140" s="37"/>
      <c r="G140" s="60"/>
      <c r="H140" s="112"/>
      <c r="I140" s="57"/>
      <c r="J140" s="36">
        <v>40000</v>
      </c>
    </row>
    <row r="141" spans="1:10" ht="30">
      <c r="A141" s="24" t="s">
        <v>19</v>
      </c>
      <c r="B141" s="24" t="s">
        <v>318</v>
      </c>
      <c r="C141" s="24"/>
      <c r="D141" s="37"/>
      <c r="E141" s="37"/>
      <c r="F141" s="37"/>
      <c r="G141" s="60"/>
      <c r="H141" s="112"/>
      <c r="I141" s="57"/>
      <c r="J141" s="36">
        <v>162000</v>
      </c>
    </row>
    <row r="142" spans="1:10" ht="15">
      <c r="A142" s="24" t="s">
        <v>20</v>
      </c>
      <c r="B142" s="24" t="s">
        <v>319</v>
      </c>
      <c r="C142" s="24"/>
      <c r="D142" s="37"/>
      <c r="E142" s="37"/>
      <c r="F142" s="37"/>
      <c r="G142" s="60"/>
      <c r="H142" s="112"/>
      <c r="I142" s="57"/>
      <c r="J142" s="36">
        <v>5830</v>
      </c>
    </row>
    <row r="143" spans="1:10" ht="30">
      <c r="A143" s="24" t="s">
        <v>21</v>
      </c>
      <c r="B143" s="24" t="s">
        <v>320</v>
      </c>
      <c r="C143" s="24"/>
      <c r="D143" s="37"/>
      <c r="E143" s="37"/>
      <c r="F143" s="37"/>
      <c r="G143" s="60"/>
      <c r="H143" s="112"/>
      <c r="I143" s="57"/>
      <c r="J143" s="36">
        <v>18657</v>
      </c>
    </row>
    <row r="144" spans="1:10" ht="30.75" thickBot="1">
      <c r="A144" s="24" t="s">
        <v>22</v>
      </c>
      <c r="B144" s="25" t="s">
        <v>321</v>
      </c>
      <c r="C144" s="24"/>
      <c r="D144" s="37"/>
      <c r="E144" s="37"/>
      <c r="F144" s="37"/>
      <c r="G144" s="60"/>
      <c r="H144" s="113"/>
      <c r="I144" s="57"/>
      <c r="J144" s="51">
        <v>40000</v>
      </c>
    </row>
    <row r="145" spans="1:10" ht="15" customHeight="1" thickBot="1">
      <c r="A145" s="353" t="s">
        <v>27</v>
      </c>
      <c r="B145" s="311"/>
      <c r="C145" s="311"/>
      <c r="D145" s="311"/>
      <c r="E145" s="311"/>
      <c r="F145" s="311"/>
      <c r="G145" s="311"/>
      <c r="H145" s="311"/>
      <c r="I145" s="312"/>
      <c r="J145" s="52">
        <f>SUM(J132:J144)</f>
        <v>1165937</v>
      </c>
    </row>
    <row r="146" spans="1:10" s="20" customFormat="1" ht="15.75">
      <c r="A146" s="281" t="s">
        <v>0</v>
      </c>
      <c r="B146" s="286" t="s">
        <v>29</v>
      </c>
      <c r="C146" s="286" t="s">
        <v>1</v>
      </c>
      <c r="D146" s="281" t="s">
        <v>2</v>
      </c>
      <c r="E146" s="281"/>
      <c r="F146" s="281"/>
      <c r="G146" s="281"/>
      <c r="H146" s="281"/>
      <c r="I146" s="281"/>
      <c r="J146" s="279" t="s">
        <v>3</v>
      </c>
    </row>
    <row r="147" spans="1:10" s="20" customFormat="1" ht="15.75">
      <c r="A147" s="281"/>
      <c r="B147" s="286"/>
      <c r="C147" s="286"/>
      <c r="D147" s="281">
        <v>2014</v>
      </c>
      <c r="E147" s="281"/>
      <c r="F147" s="281"/>
      <c r="G147" s="281"/>
      <c r="H147" s="281">
        <v>2015</v>
      </c>
      <c r="I147" s="281"/>
      <c r="J147" s="280"/>
    </row>
    <row r="148" spans="1:10" s="20" customFormat="1" ht="15.75">
      <c r="A148" s="281"/>
      <c r="B148" s="286"/>
      <c r="C148" s="286"/>
      <c r="D148" s="117" t="s">
        <v>4</v>
      </c>
      <c r="E148" s="117" t="s">
        <v>5</v>
      </c>
      <c r="F148" s="117" t="s">
        <v>6</v>
      </c>
      <c r="G148" s="117" t="s">
        <v>7</v>
      </c>
      <c r="H148" s="117" t="s">
        <v>4</v>
      </c>
      <c r="I148" s="117" t="s">
        <v>5</v>
      </c>
      <c r="J148" s="280"/>
    </row>
    <row r="149" spans="1:10" s="20" customFormat="1" ht="15.75">
      <c r="A149" s="282" t="s">
        <v>332</v>
      </c>
      <c r="B149" s="282"/>
      <c r="C149" s="282"/>
      <c r="D149" s="282"/>
      <c r="E149" s="282"/>
      <c r="F149" s="282"/>
      <c r="G149" s="282"/>
      <c r="H149" s="282"/>
      <c r="I149" s="282"/>
      <c r="J149" s="282"/>
    </row>
    <row r="150" spans="1:10" s="1" customFormat="1" ht="45">
      <c r="A150" s="24" t="s">
        <v>10</v>
      </c>
      <c r="B150" s="24" t="s">
        <v>433</v>
      </c>
      <c r="C150" s="24" t="s">
        <v>335</v>
      </c>
      <c r="D150" s="37"/>
      <c r="E150" s="37"/>
      <c r="F150" s="37"/>
      <c r="G150" s="38"/>
      <c r="H150" s="40"/>
      <c r="I150" s="44"/>
      <c r="J150" s="36">
        <v>339000</v>
      </c>
    </row>
    <row r="151" spans="1:10" s="1" customFormat="1" ht="90">
      <c r="A151" s="24" t="s">
        <v>11</v>
      </c>
      <c r="B151" s="24" t="s">
        <v>435</v>
      </c>
      <c r="C151" s="24" t="s">
        <v>336</v>
      </c>
      <c r="D151" s="37"/>
      <c r="E151" s="37"/>
      <c r="F151" s="37"/>
      <c r="G151" s="38"/>
      <c r="H151" s="40"/>
      <c r="I151" s="44"/>
      <c r="J151" s="36">
        <v>12000</v>
      </c>
    </row>
    <row r="152" spans="1:10" s="1" customFormat="1" ht="150">
      <c r="A152" s="24" t="s">
        <v>12</v>
      </c>
      <c r="B152" s="24" t="s">
        <v>337</v>
      </c>
      <c r="C152" s="24" t="s">
        <v>338</v>
      </c>
      <c r="D152" s="37"/>
      <c r="E152" s="37"/>
      <c r="F152" s="37"/>
      <c r="G152" s="38"/>
      <c r="H152" s="40"/>
      <c r="I152" s="44"/>
      <c r="J152" s="36">
        <v>0</v>
      </c>
    </row>
    <row r="153" spans="1:10" s="1" customFormat="1" ht="30">
      <c r="A153" s="24" t="s">
        <v>13</v>
      </c>
      <c r="B153" s="24" t="s">
        <v>434</v>
      </c>
      <c r="C153" s="24" t="s">
        <v>339</v>
      </c>
      <c r="D153" s="37"/>
      <c r="E153" s="37"/>
      <c r="F153" s="37"/>
      <c r="G153" s="38"/>
      <c r="H153" s="40"/>
      <c r="I153" s="44"/>
      <c r="J153" s="36">
        <v>0</v>
      </c>
    </row>
    <row r="154" spans="1:10" s="1" customFormat="1" ht="75">
      <c r="A154" s="24" t="s">
        <v>14</v>
      </c>
      <c r="B154" s="24" t="s">
        <v>340</v>
      </c>
      <c r="C154" s="24" t="s">
        <v>341</v>
      </c>
      <c r="D154" s="37"/>
      <c r="E154" s="37"/>
      <c r="F154" s="37"/>
      <c r="G154" s="38"/>
      <c r="H154" s="40"/>
      <c r="I154" s="44"/>
      <c r="J154" s="36">
        <v>150000</v>
      </c>
    </row>
    <row r="155" spans="1:10" s="1" customFormat="1" ht="15.75" thickBot="1">
      <c r="A155" s="25" t="s">
        <v>15</v>
      </c>
      <c r="B155" s="25" t="s">
        <v>342</v>
      </c>
      <c r="C155" s="25" t="s">
        <v>343</v>
      </c>
      <c r="D155" s="41"/>
      <c r="E155" s="41"/>
      <c r="F155" s="41"/>
      <c r="G155" s="42"/>
      <c r="H155" s="43"/>
      <c r="I155" s="45"/>
      <c r="J155" s="51">
        <v>261000</v>
      </c>
    </row>
    <row r="156" spans="1:10" s="1" customFormat="1" ht="15" thickBot="1">
      <c r="A156" s="283" t="s">
        <v>27</v>
      </c>
      <c r="B156" s="284"/>
      <c r="C156" s="284"/>
      <c r="D156" s="284"/>
      <c r="E156" s="284"/>
      <c r="F156" s="284"/>
      <c r="G156" s="284"/>
      <c r="H156" s="284"/>
      <c r="I156" s="285"/>
      <c r="J156" s="52">
        <f>SUM(J150:J155)</f>
        <v>762000</v>
      </c>
    </row>
    <row r="157" spans="1:10" s="20" customFormat="1" ht="15.75">
      <c r="A157" s="281" t="s">
        <v>0</v>
      </c>
      <c r="B157" s="286" t="s">
        <v>29</v>
      </c>
      <c r="C157" s="286" t="s">
        <v>1</v>
      </c>
      <c r="D157" s="281" t="s">
        <v>2</v>
      </c>
      <c r="E157" s="281"/>
      <c r="F157" s="281"/>
      <c r="G157" s="281"/>
      <c r="H157" s="281"/>
      <c r="I157" s="281"/>
      <c r="J157" s="279" t="s">
        <v>3</v>
      </c>
    </row>
    <row r="158" spans="1:10" s="20" customFormat="1" ht="15.75">
      <c r="A158" s="281"/>
      <c r="B158" s="286"/>
      <c r="C158" s="286"/>
      <c r="D158" s="281">
        <v>2014</v>
      </c>
      <c r="E158" s="281"/>
      <c r="F158" s="281"/>
      <c r="G158" s="281"/>
      <c r="H158" s="281">
        <v>2015</v>
      </c>
      <c r="I158" s="281"/>
      <c r="J158" s="280"/>
    </row>
    <row r="159" spans="1:10" s="20" customFormat="1" ht="15.75">
      <c r="A159" s="281"/>
      <c r="B159" s="286"/>
      <c r="C159" s="286"/>
      <c r="D159" s="76" t="s">
        <v>4</v>
      </c>
      <c r="E159" s="76" t="s">
        <v>5</v>
      </c>
      <c r="F159" s="76" t="s">
        <v>6</v>
      </c>
      <c r="G159" s="76" t="s">
        <v>7</v>
      </c>
      <c r="H159" s="76" t="s">
        <v>4</v>
      </c>
      <c r="I159" s="76" t="s">
        <v>5</v>
      </c>
      <c r="J159" s="280"/>
    </row>
    <row r="160" spans="1:10" s="20" customFormat="1" ht="15.75">
      <c r="A160" s="282" t="s">
        <v>358</v>
      </c>
      <c r="B160" s="282"/>
      <c r="C160" s="282"/>
      <c r="D160" s="282"/>
      <c r="E160" s="282"/>
      <c r="F160" s="282"/>
      <c r="G160" s="282"/>
      <c r="H160" s="282"/>
      <c r="I160" s="282"/>
      <c r="J160" s="282"/>
    </row>
    <row r="161" spans="1:10" ht="30">
      <c r="A161" s="24" t="s">
        <v>10</v>
      </c>
      <c r="B161" s="24" t="s">
        <v>400</v>
      </c>
      <c r="C161" s="24"/>
      <c r="D161" s="37"/>
      <c r="E161" s="37"/>
      <c r="F161" s="37"/>
      <c r="G161" s="38"/>
      <c r="H161" s="74"/>
      <c r="I161" s="24"/>
      <c r="J161" s="36">
        <v>295000</v>
      </c>
    </row>
    <row r="162" spans="1:10" ht="30.75" thickBot="1">
      <c r="A162" s="25" t="s">
        <v>11</v>
      </c>
      <c r="B162" s="25" t="s">
        <v>401</v>
      </c>
      <c r="C162" s="25"/>
      <c r="D162" s="41"/>
      <c r="E162" s="41"/>
      <c r="F162" s="41"/>
      <c r="G162" s="42"/>
      <c r="H162" s="53"/>
      <c r="I162" s="25"/>
      <c r="J162" s="51">
        <v>195000</v>
      </c>
    </row>
    <row r="163" spans="1:10" ht="15" thickBot="1">
      <c r="A163" s="283"/>
      <c r="B163" s="284"/>
      <c r="C163" s="284"/>
      <c r="D163" s="284"/>
      <c r="E163" s="284"/>
      <c r="F163" s="284"/>
      <c r="G163" s="284"/>
      <c r="H163" s="284"/>
      <c r="I163" s="285"/>
      <c r="J163" s="52">
        <f>SUM(J161:J162)</f>
        <v>490000</v>
      </c>
    </row>
    <row r="164" ht="15" thickBot="1"/>
    <row r="165" spans="1:10" s="12" customFormat="1" ht="16.5" thickBot="1">
      <c r="A165" s="98" t="s">
        <v>0</v>
      </c>
      <c r="B165" s="99" t="s">
        <v>80</v>
      </c>
      <c r="C165" s="99" t="s">
        <v>81</v>
      </c>
      <c r="J165" s="18"/>
    </row>
    <row r="166" spans="1:10" s="90" customFormat="1" ht="15.75" thickBot="1">
      <c r="A166" s="87" t="s">
        <v>10</v>
      </c>
      <c r="B166" s="88" t="s">
        <v>82</v>
      </c>
      <c r="C166" s="89">
        <f>J12</f>
        <v>6126505</v>
      </c>
      <c r="J166" s="91"/>
    </row>
    <row r="167" spans="1:10" s="90" customFormat="1" ht="15.75" thickBot="1">
      <c r="A167" s="87" t="s">
        <v>11</v>
      </c>
      <c r="B167" s="88" t="s">
        <v>83</v>
      </c>
      <c r="C167" s="89">
        <f>J21</f>
        <v>535449</v>
      </c>
      <c r="J167" s="91"/>
    </row>
    <row r="168" spans="1:10" s="90" customFormat="1" ht="15.75" thickBot="1">
      <c r="A168" s="87" t="s">
        <v>12</v>
      </c>
      <c r="B168" s="88" t="s">
        <v>84</v>
      </c>
      <c r="C168" s="89">
        <f>J27</f>
        <v>360500</v>
      </c>
      <c r="J168" s="91"/>
    </row>
    <row r="169" spans="1:10" s="90" customFormat="1" ht="15.75" thickBot="1">
      <c r="A169" s="87" t="s">
        <v>13</v>
      </c>
      <c r="B169" s="88" t="s">
        <v>85</v>
      </c>
      <c r="C169" s="89">
        <f>J36</f>
        <v>310000</v>
      </c>
      <c r="J169" s="91"/>
    </row>
    <row r="170" spans="1:10" s="90" customFormat="1" ht="15.75" thickBot="1">
      <c r="A170" s="87" t="s">
        <v>14</v>
      </c>
      <c r="B170" s="88" t="s">
        <v>86</v>
      </c>
      <c r="C170" s="89">
        <f>J47</f>
        <v>914550</v>
      </c>
      <c r="J170" s="91"/>
    </row>
    <row r="171" spans="1:10" s="90" customFormat="1" ht="15.75" thickBot="1">
      <c r="A171" s="87" t="s">
        <v>15</v>
      </c>
      <c r="B171" s="88" t="s">
        <v>87</v>
      </c>
      <c r="C171" s="89">
        <f>J56</f>
        <v>1470000</v>
      </c>
      <c r="J171" s="91"/>
    </row>
    <row r="172" spans="1:10" s="90" customFormat="1" ht="15.75" thickBot="1">
      <c r="A172" s="87" t="s">
        <v>16</v>
      </c>
      <c r="B172" s="88" t="s">
        <v>88</v>
      </c>
      <c r="C172" s="89">
        <f>J62</f>
        <v>2533500</v>
      </c>
      <c r="J172" s="91"/>
    </row>
    <row r="173" spans="1:10" s="90" customFormat="1" ht="15.75" thickBot="1">
      <c r="A173" s="87" t="s">
        <v>17</v>
      </c>
      <c r="B173" s="88" t="s">
        <v>89</v>
      </c>
      <c r="C173" s="89">
        <f>J69</f>
        <v>1550000</v>
      </c>
      <c r="J173" s="91"/>
    </row>
    <row r="174" spans="1:10" s="90" customFormat="1" ht="15.75" thickBot="1">
      <c r="A174" s="87" t="s">
        <v>18</v>
      </c>
      <c r="B174" s="88" t="s">
        <v>90</v>
      </c>
      <c r="C174" s="89">
        <f>J76</f>
        <v>1593183</v>
      </c>
      <c r="J174" s="91"/>
    </row>
    <row r="175" spans="1:10" s="90" customFormat="1" ht="15.75" thickBot="1">
      <c r="A175" s="87" t="s">
        <v>19</v>
      </c>
      <c r="B175" s="88" t="s">
        <v>91</v>
      </c>
      <c r="C175" s="89">
        <f>J84</f>
        <v>1100500</v>
      </c>
      <c r="J175" s="91"/>
    </row>
    <row r="176" spans="1:10" s="90" customFormat="1" ht="15.75" thickBot="1">
      <c r="A176" s="87" t="s">
        <v>20</v>
      </c>
      <c r="B176" s="88" t="s">
        <v>92</v>
      </c>
      <c r="C176" s="89">
        <f>J93</f>
        <v>929800</v>
      </c>
      <c r="J176" s="91"/>
    </row>
    <row r="177" spans="1:10" s="90" customFormat="1" ht="15.75" thickBot="1">
      <c r="A177" s="87" t="s">
        <v>21</v>
      </c>
      <c r="B177" s="88" t="s">
        <v>93</v>
      </c>
      <c r="C177" s="89">
        <f>J107</f>
        <v>343800</v>
      </c>
      <c r="J177" s="91"/>
    </row>
    <row r="178" spans="1:10" s="90" customFormat="1" ht="15.75" thickBot="1">
      <c r="A178" s="87" t="s">
        <v>22</v>
      </c>
      <c r="B178" s="88" t="s">
        <v>94</v>
      </c>
      <c r="C178" s="89">
        <f>J116</f>
        <v>605000</v>
      </c>
      <c r="J178" s="91"/>
    </row>
    <row r="179" spans="1:10" s="90" customFormat="1" ht="15.75" thickBot="1">
      <c r="A179" s="87" t="s">
        <v>23</v>
      </c>
      <c r="B179" s="88" t="s">
        <v>95</v>
      </c>
      <c r="C179" s="89">
        <f>J127</f>
        <v>850000</v>
      </c>
      <c r="J179" s="91"/>
    </row>
    <row r="180" spans="1:10" s="90" customFormat="1" ht="15.75" thickBot="1">
      <c r="A180" s="87" t="s">
        <v>24</v>
      </c>
      <c r="B180" s="88" t="s">
        <v>96</v>
      </c>
      <c r="C180" s="89">
        <f>J145</f>
        <v>1165937</v>
      </c>
      <c r="J180" s="91"/>
    </row>
    <row r="181" spans="1:10" s="90" customFormat="1" ht="15.75" thickBot="1">
      <c r="A181" s="87" t="s">
        <v>25</v>
      </c>
      <c r="B181" s="88" t="s">
        <v>97</v>
      </c>
      <c r="C181" s="89">
        <f>J156</f>
        <v>762000</v>
      </c>
      <c r="J181" s="91"/>
    </row>
    <row r="182" spans="1:10" s="90" customFormat="1" ht="15.75" thickBot="1">
      <c r="A182" s="92" t="s">
        <v>26</v>
      </c>
      <c r="B182" s="93" t="s">
        <v>98</v>
      </c>
      <c r="C182" s="94">
        <f>J163</f>
        <v>490000</v>
      </c>
      <c r="J182" s="91"/>
    </row>
    <row r="183" spans="1:10" s="90" customFormat="1" ht="23.25" customHeight="1" thickBot="1">
      <c r="A183" s="95"/>
      <c r="B183" s="96" t="s">
        <v>27</v>
      </c>
      <c r="C183" s="97">
        <f>SUM(C166:C182)</f>
        <v>21640724</v>
      </c>
      <c r="J183" s="91"/>
    </row>
  </sheetData>
  <sheetProtection/>
  <mergeCells count="158">
    <mergeCell ref="H147:I147"/>
    <mergeCell ref="A149:J149"/>
    <mergeCell ref="A156:I156"/>
    <mergeCell ref="D129:G129"/>
    <mergeCell ref="H129:I129"/>
    <mergeCell ref="A131:J131"/>
    <mergeCell ref="A145:I145"/>
    <mergeCell ref="A146:A148"/>
    <mergeCell ref="B146:B148"/>
    <mergeCell ref="C146:C148"/>
    <mergeCell ref="D146:I146"/>
    <mergeCell ref="J146:J148"/>
    <mergeCell ref="D147:G147"/>
    <mergeCell ref="A120:J120"/>
    <mergeCell ref="B123:I123"/>
    <mergeCell ref="B121:I121"/>
    <mergeCell ref="B125:I125"/>
    <mergeCell ref="A127:I127"/>
    <mergeCell ref="A128:A130"/>
    <mergeCell ref="B128:B130"/>
    <mergeCell ref="C128:C130"/>
    <mergeCell ref="D128:I128"/>
    <mergeCell ref="J128:J130"/>
    <mergeCell ref="A111:J111"/>
    <mergeCell ref="A116:I116"/>
    <mergeCell ref="A117:A119"/>
    <mergeCell ref="B117:B119"/>
    <mergeCell ref="C117:C119"/>
    <mergeCell ref="D117:I117"/>
    <mergeCell ref="J117:J119"/>
    <mergeCell ref="D118:G118"/>
    <mergeCell ref="H118:I118"/>
    <mergeCell ref="A97:J97"/>
    <mergeCell ref="A107:I107"/>
    <mergeCell ref="A108:A110"/>
    <mergeCell ref="B108:B110"/>
    <mergeCell ref="C108:C110"/>
    <mergeCell ref="D108:I108"/>
    <mergeCell ref="J108:J110"/>
    <mergeCell ref="D109:G109"/>
    <mergeCell ref="H109:I109"/>
    <mergeCell ref="A88:J88"/>
    <mergeCell ref="A93:I93"/>
    <mergeCell ref="A94:A96"/>
    <mergeCell ref="B94:B96"/>
    <mergeCell ref="C94:C96"/>
    <mergeCell ref="D94:I94"/>
    <mergeCell ref="J94:J96"/>
    <mergeCell ref="D95:G95"/>
    <mergeCell ref="H95:I95"/>
    <mergeCell ref="A80:J80"/>
    <mergeCell ref="A84:I84"/>
    <mergeCell ref="J81:J83"/>
    <mergeCell ref="A85:A87"/>
    <mergeCell ref="B85:B87"/>
    <mergeCell ref="C85:C87"/>
    <mergeCell ref="D85:I85"/>
    <mergeCell ref="J85:J87"/>
    <mergeCell ref="D86:G86"/>
    <mergeCell ref="H86:I86"/>
    <mergeCell ref="A73:J73"/>
    <mergeCell ref="A76:I76"/>
    <mergeCell ref="A77:A79"/>
    <mergeCell ref="B77:B79"/>
    <mergeCell ref="C77:C79"/>
    <mergeCell ref="D77:I77"/>
    <mergeCell ref="J77:J79"/>
    <mergeCell ref="D78:G78"/>
    <mergeCell ref="H78:I78"/>
    <mergeCell ref="A66:J66"/>
    <mergeCell ref="A69:I69"/>
    <mergeCell ref="A70:A72"/>
    <mergeCell ref="B70:B72"/>
    <mergeCell ref="C70:C72"/>
    <mergeCell ref="D70:I70"/>
    <mergeCell ref="J70:J72"/>
    <mergeCell ref="D71:G71"/>
    <mergeCell ref="H71:I71"/>
    <mergeCell ref="A62:I62"/>
    <mergeCell ref="A63:A65"/>
    <mergeCell ref="B63:B65"/>
    <mergeCell ref="C63:C65"/>
    <mergeCell ref="D63:I63"/>
    <mergeCell ref="J63:J65"/>
    <mergeCell ref="D64:G64"/>
    <mergeCell ref="H64:I64"/>
    <mergeCell ref="A6:J6"/>
    <mergeCell ref="A3:A5"/>
    <mergeCell ref="B3:B5"/>
    <mergeCell ref="C3:C5"/>
    <mergeCell ref="D3:I3"/>
    <mergeCell ref="J3:J5"/>
    <mergeCell ref="D4:G4"/>
    <mergeCell ref="H4:I4"/>
    <mergeCell ref="A13:A15"/>
    <mergeCell ref="B13:B15"/>
    <mergeCell ref="C13:C15"/>
    <mergeCell ref="D13:I13"/>
    <mergeCell ref="J13:J15"/>
    <mergeCell ref="D14:G14"/>
    <mergeCell ref="H14:I14"/>
    <mergeCell ref="A12:I12"/>
    <mergeCell ref="A16:J16"/>
    <mergeCell ref="A21:I21"/>
    <mergeCell ref="A22:A24"/>
    <mergeCell ref="B22:B24"/>
    <mergeCell ref="C22:C24"/>
    <mergeCell ref="D22:I22"/>
    <mergeCell ref="J22:J24"/>
    <mergeCell ref="D23:G23"/>
    <mergeCell ref="H23:I23"/>
    <mergeCell ref="A25:J25"/>
    <mergeCell ref="A27:I27"/>
    <mergeCell ref="A28:A30"/>
    <mergeCell ref="B28:B30"/>
    <mergeCell ref="C28:C30"/>
    <mergeCell ref="D28:I28"/>
    <mergeCell ref="J28:J30"/>
    <mergeCell ref="D29:G29"/>
    <mergeCell ref="H29:I29"/>
    <mergeCell ref="A31:J31"/>
    <mergeCell ref="B32:J32"/>
    <mergeCell ref="A36:I36"/>
    <mergeCell ref="A37:A39"/>
    <mergeCell ref="B37:B39"/>
    <mergeCell ref="C37:C39"/>
    <mergeCell ref="D37:I37"/>
    <mergeCell ref="J37:J39"/>
    <mergeCell ref="D38:G38"/>
    <mergeCell ref="H38:I38"/>
    <mergeCell ref="A40:J40"/>
    <mergeCell ref="A47:I47"/>
    <mergeCell ref="A48:A50"/>
    <mergeCell ref="B48:B50"/>
    <mergeCell ref="C48:C50"/>
    <mergeCell ref="D48:I48"/>
    <mergeCell ref="J48:J50"/>
    <mergeCell ref="D49:G49"/>
    <mergeCell ref="H49:I49"/>
    <mergeCell ref="A60:J60"/>
    <mergeCell ref="A51:J51"/>
    <mergeCell ref="A56:I56"/>
    <mergeCell ref="A57:A59"/>
    <mergeCell ref="B57:B59"/>
    <mergeCell ref="C57:C59"/>
    <mergeCell ref="D57:I57"/>
    <mergeCell ref="J57:J59"/>
    <mergeCell ref="D58:G58"/>
    <mergeCell ref="H58:I58"/>
    <mergeCell ref="A160:J160"/>
    <mergeCell ref="A163:I163"/>
    <mergeCell ref="A157:A159"/>
    <mergeCell ref="B157:B159"/>
    <mergeCell ref="C157:C159"/>
    <mergeCell ref="D157:I157"/>
    <mergeCell ref="J157:J159"/>
    <mergeCell ref="D158:G158"/>
    <mergeCell ref="H158:I15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5" r:id="rId1"/>
  <rowBreaks count="7" manualBreakCount="7">
    <brk id="21" max="9" man="1"/>
    <brk id="47" max="9" man="1"/>
    <brk id="69" max="9" man="1"/>
    <brk id="93" max="9" man="1"/>
    <brk id="116" max="9" man="1"/>
    <brk id="145" max="9" man="1"/>
    <brk id="164" max="9" man="1"/>
  </rowBreaks>
</worksheet>
</file>

<file path=xl/worksheets/sheet3.xml><?xml version="1.0" encoding="utf-8"?>
<worksheet xmlns="http://schemas.openxmlformats.org/spreadsheetml/2006/main" xmlns:r="http://schemas.openxmlformats.org/officeDocument/2006/relationships">
  <dimension ref="A1:J139"/>
  <sheetViews>
    <sheetView zoomScale="60" zoomScaleNormal="60" zoomScalePageLayoutView="0" workbookViewId="0" topLeftCell="A1">
      <selection activeCell="K140" sqref="A1:K140"/>
    </sheetView>
  </sheetViews>
  <sheetFormatPr defaultColWidth="8.796875" defaultRowHeight="14.25"/>
  <cols>
    <col min="1" max="1" width="3.5" style="20" customWidth="1"/>
    <col min="2" max="2" width="72.59765625" style="20" customWidth="1"/>
    <col min="3" max="3" width="42.09765625" style="20" customWidth="1"/>
    <col min="4" max="9" width="5.59765625" style="20" customWidth="1"/>
    <col min="10" max="10" width="19.3984375" style="23" customWidth="1"/>
    <col min="11" max="16384" width="9" style="20" customWidth="1"/>
  </cols>
  <sheetData>
    <row r="1" spans="1:10" s="7" customFormat="1" ht="15.75">
      <c r="A1" s="357" t="s">
        <v>31</v>
      </c>
      <c r="B1" s="358"/>
      <c r="C1" s="358"/>
      <c r="D1" s="358"/>
      <c r="E1" s="358"/>
      <c r="F1" s="358"/>
      <c r="G1" s="358"/>
      <c r="H1" s="358"/>
      <c r="I1" s="358"/>
      <c r="J1" s="358"/>
    </row>
    <row r="2" spans="1:10" ht="15">
      <c r="A2" s="358"/>
      <c r="B2" s="358"/>
      <c r="C2" s="358"/>
      <c r="D2" s="358"/>
      <c r="E2" s="358"/>
      <c r="F2" s="358"/>
      <c r="G2" s="358"/>
      <c r="H2" s="358"/>
      <c r="I2" s="358"/>
      <c r="J2" s="358"/>
    </row>
    <row r="4" spans="1:10" ht="15.75" customHeight="1">
      <c r="A4" s="281" t="s">
        <v>0</v>
      </c>
      <c r="B4" s="286" t="s">
        <v>29</v>
      </c>
      <c r="C4" s="286" t="s">
        <v>1</v>
      </c>
      <c r="D4" s="281" t="s">
        <v>2</v>
      </c>
      <c r="E4" s="281"/>
      <c r="F4" s="281"/>
      <c r="G4" s="281"/>
      <c r="H4" s="281"/>
      <c r="I4" s="281"/>
      <c r="J4" s="310" t="s">
        <v>3</v>
      </c>
    </row>
    <row r="5" spans="1:10" ht="15.75">
      <c r="A5" s="281"/>
      <c r="B5" s="286"/>
      <c r="C5" s="286"/>
      <c r="D5" s="281">
        <v>2014</v>
      </c>
      <c r="E5" s="281"/>
      <c r="F5" s="281"/>
      <c r="G5" s="281"/>
      <c r="H5" s="281">
        <v>2015</v>
      </c>
      <c r="I5" s="281"/>
      <c r="J5" s="280"/>
    </row>
    <row r="6" spans="1:10" ht="15.75">
      <c r="A6" s="281"/>
      <c r="B6" s="286"/>
      <c r="C6" s="286"/>
      <c r="D6" s="253" t="s">
        <v>4</v>
      </c>
      <c r="E6" s="253" t="s">
        <v>5</v>
      </c>
      <c r="F6" s="253" t="s">
        <v>6</v>
      </c>
      <c r="G6" s="253" t="s">
        <v>7</v>
      </c>
      <c r="H6" s="253" t="s">
        <v>4</v>
      </c>
      <c r="I6" s="253" t="s">
        <v>5</v>
      </c>
      <c r="J6" s="280"/>
    </row>
    <row r="7" spans="1:10" ht="15.75">
      <c r="A7" s="305" t="s">
        <v>8</v>
      </c>
      <c r="B7" s="305"/>
      <c r="C7" s="305"/>
      <c r="D7" s="305"/>
      <c r="E7" s="305"/>
      <c r="F7" s="305"/>
      <c r="G7" s="305"/>
      <c r="H7" s="305"/>
      <c r="I7" s="305"/>
      <c r="J7" s="305"/>
    </row>
    <row r="8" spans="1:10" s="21" customFormat="1" ht="47.25" customHeight="1">
      <c r="A8" s="255" t="s">
        <v>10</v>
      </c>
      <c r="B8" s="255" t="s">
        <v>45</v>
      </c>
      <c r="C8" s="26"/>
      <c r="D8" s="37"/>
      <c r="E8" s="37"/>
      <c r="F8" s="37"/>
      <c r="G8" s="37"/>
      <c r="H8" s="37"/>
      <c r="I8" s="37"/>
      <c r="J8" s="247">
        <v>1062955</v>
      </c>
    </row>
    <row r="9" spans="1:10" s="22" customFormat="1" ht="15">
      <c r="A9" s="255" t="s">
        <v>11</v>
      </c>
      <c r="B9" s="255" t="s">
        <v>46</v>
      </c>
      <c r="C9" s="26"/>
      <c r="D9" s="37"/>
      <c r="E9" s="37"/>
      <c r="F9" s="37"/>
      <c r="G9" s="37"/>
      <c r="H9" s="37"/>
      <c r="I9" s="37"/>
      <c r="J9" s="247">
        <v>280000</v>
      </c>
    </row>
    <row r="10" spans="1:10" s="21" customFormat="1" ht="16.5" customHeight="1">
      <c r="A10" s="359" t="s">
        <v>27</v>
      </c>
      <c r="B10" s="359"/>
      <c r="C10" s="359"/>
      <c r="D10" s="359"/>
      <c r="E10" s="359"/>
      <c r="F10" s="359"/>
      <c r="G10" s="359"/>
      <c r="H10" s="359"/>
      <c r="I10" s="359"/>
      <c r="J10" s="248">
        <f>SUM(J8:J9)</f>
        <v>1342955</v>
      </c>
    </row>
    <row r="11" spans="1:10" s="120" customFormat="1" ht="15.75">
      <c r="A11" s="301" t="s">
        <v>0</v>
      </c>
      <c r="B11" s="302" t="s">
        <v>29</v>
      </c>
      <c r="C11" s="302" t="s">
        <v>1</v>
      </c>
      <c r="D11" s="301" t="s">
        <v>2</v>
      </c>
      <c r="E11" s="301"/>
      <c r="F11" s="301"/>
      <c r="G11" s="301"/>
      <c r="H11" s="301"/>
      <c r="I11" s="301"/>
      <c r="J11" s="356" t="s">
        <v>3</v>
      </c>
    </row>
    <row r="12" spans="1:10" s="120" customFormat="1" ht="15.75">
      <c r="A12" s="301"/>
      <c r="B12" s="302"/>
      <c r="C12" s="302"/>
      <c r="D12" s="301">
        <v>2014</v>
      </c>
      <c r="E12" s="301"/>
      <c r="F12" s="301"/>
      <c r="G12" s="301"/>
      <c r="H12" s="301">
        <v>2015</v>
      </c>
      <c r="I12" s="301"/>
      <c r="J12" s="304"/>
    </row>
    <row r="13" spans="1:10" s="120" customFormat="1" ht="15.75">
      <c r="A13" s="301"/>
      <c r="B13" s="302"/>
      <c r="C13" s="302"/>
      <c r="D13" s="254" t="s">
        <v>4</v>
      </c>
      <c r="E13" s="254" t="s">
        <v>5</v>
      </c>
      <c r="F13" s="254" t="s">
        <v>6</v>
      </c>
      <c r="G13" s="254" t="s">
        <v>7</v>
      </c>
      <c r="H13" s="254" t="s">
        <v>4</v>
      </c>
      <c r="I13" s="254" t="s">
        <v>5</v>
      </c>
      <c r="J13" s="304"/>
    </row>
    <row r="14" spans="1:10" s="120" customFormat="1" ht="15.75">
      <c r="A14" s="342" t="s">
        <v>50</v>
      </c>
      <c r="B14" s="342"/>
      <c r="C14" s="342"/>
      <c r="D14" s="342"/>
      <c r="E14" s="342"/>
      <c r="F14" s="342"/>
      <c r="G14" s="342"/>
      <c r="H14" s="342"/>
      <c r="I14" s="342"/>
      <c r="J14" s="342"/>
    </row>
    <row r="15" spans="1:10" s="134" customFormat="1" ht="338.25" customHeight="1">
      <c r="A15" s="255" t="s">
        <v>10</v>
      </c>
      <c r="B15" s="255" t="s">
        <v>60</v>
      </c>
      <c r="C15" s="255" t="s">
        <v>61</v>
      </c>
      <c r="D15" s="255"/>
      <c r="E15" s="37"/>
      <c r="F15" s="37"/>
      <c r="G15" s="37"/>
      <c r="H15" s="37"/>
      <c r="I15" s="37"/>
      <c r="J15" s="36">
        <v>74205</v>
      </c>
    </row>
    <row r="16" spans="1:10" s="134" customFormat="1" ht="90">
      <c r="A16" s="255" t="s">
        <v>11</v>
      </c>
      <c r="B16" s="46" t="s">
        <v>450</v>
      </c>
      <c r="C16" s="46" t="s">
        <v>451</v>
      </c>
      <c r="D16" s="37"/>
      <c r="E16" s="37"/>
      <c r="F16" s="37"/>
      <c r="G16" s="37"/>
      <c r="H16" s="147"/>
      <c r="I16" s="147"/>
      <c r="J16" s="36">
        <v>29061</v>
      </c>
    </row>
    <row r="17" spans="1:10" s="134" customFormat="1" ht="15">
      <c r="A17" s="355" t="s">
        <v>27</v>
      </c>
      <c r="B17" s="355"/>
      <c r="C17" s="355"/>
      <c r="D17" s="355"/>
      <c r="E17" s="355"/>
      <c r="F17" s="355"/>
      <c r="G17" s="355"/>
      <c r="H17" s="355"/>
      <c r="I17" s="355"/>
      <c r="J17" s="250">
        <f>SUM(J15:J16)</f>
        <v>103266</v>
      </c>
    </row>
    <row r="18" spans="1:10" ht="15.75">
      <c r="A18" s="281" t="s">
        <v>0</v>
      </c>
      <c r="B18" s="286" t="s">
        <v>29</v>
      </c>
      <c r="C18" s="286" t="s">
        <v>1</v>
      </c>
      <c r="D18" s="281" t="s">
        <v>2</v>
      </c>
      <c r="E18" s="281"/>
      <c r="F18" s="281"/>
      <c r="G18" s="281"/>
      <c r="H18" s="281"/>
      <c r="I18" s="281"/>
      <c r="J18" s="310" t="s">
        <v>3</v>
      </c>
    </row>
    <row r="19" spans="1:10" ht="15.75">
      <c r="A19" s="281"/>
      <c r="B19" s="286"/>
      <c r="C19" s="286"/>
      <c r="D19" s="281">
        <v>2014</v>
      </c>
      <c r="E19" s="281"/>
      <c r="F19" s="281"/>
      <c r="G19" s="281"/>
      <c r="H19" s="281">
        <v>2015</v>
      </c>
      <c r="I19" s="281"/>
      <c r="J19" s="280"/>
    </row>
    <row r="20" spans="1:10" ht="15.75">
      <c r="A20" s="281"/>
      <c r="B20" s="286"/>
      <c r="C20" s="286"/>
      <c r="D20" s="253" t="s">
        <v>4</v>
      </c>
      <c r="E20" s="253" t="s">
        <v>5</v>
      </c>
      <c r="F20" s="253" t="s">
        <v>6</v>
      </c>
      <c r="G20" s="253" t="s">
        <v>7</v>
      </c>
      <c r="H20" s="253" t="s">
        <v>4</v>
      </c>
      <c r="I20" s="253" t="s">
        <v>5</v>
      </c>
      <c r="J20" s="280"/>
    </row>
    <row r="21" spans="1:10" ht="15.75">
      <c r="A21" s="305" t="s">
        <v>100</v>
      </c>
      <c r="B21" s="305"/>
      <c r="C21" s="305"/>
      <c r="D21" s="305"/>
      <c r="E21" s="305"/>
      <c r="F21" s="305"/>
      <c r="G21" s="305"/>
      <c r="H21" s="305"/>
      <c r="I21" s="305"/>
      <c r="J21" s="305"/>
    </row>
    <row r="22" spans="1:10" s="116" customFormat="1" ht="103.5" customHeight="1">
      <c r="A22" s="255" t="s">
        <v>10</v>
      </c>
      <c r="B22" s="255" t="s">
        <v>378</v>
      </c>
      <c r="C22" s="255" t="s">
        <v>411</v>
      </c>
      <c r="D22" s="37"/>
      <c r="E22" s="37"/>
      <c r="F22" s="37"/>
      <c r="G22" s="37"/>
      <c r="H22" s="37"/>
      <c r="I22" s="37"/>
      <c r="J22" s="36">
        <v>236900</v>
      </c>
    </row>
    <row r="23" spans="1:10" s="116" customFormat="1" ht="15">
      <c r="A23" s="354" t="s">
        <v>27</v>
      </c>
      <c r="B23" s="354"/>
      <c r="C23" s="354"/>
      <c r="D23" s="354"/>
      <c r="E23" s="354"/>
      <c r="F23" s="354"/>
      <c r="G23" s="354"/>
      <c r="H23" s="354"/>
      <c r="I23" s="354"/>
      <c r="J23" s="251">
        <f>SUM(J22)</f>
        <v>236900</v>
      </c>
    </row>
    <row r="24" spans="1:10" ht="15.75" customHeight="1">
      <c r="A24" s="281" t="s">
        <v>0</v>
      </c>
      <c r="B24" s="286" t="s">
        <v>29</v>
      </c>
      <c r="C24" s="286" t="s">
        <v>1</v>
      </c>
      <c r="D24" s="281" t="s">
        <v>2</v>
      </c>
      <c r="E24" s="281"/>
      <c r="F24" s="281"/>
      <c r="G24" s="281"/>
      <c r="H24" s="281"/>
      <c r="I24" s="281"/>
      <c r="J24" s="310" t="s">
        <v>3</v>
      </c>
    </row>
    <row r="25" spans="1:10" ht="15.75">
      <c r="A25" s="281"/>
      <c r="B25" s="286"/>
      <c r="C25" s="286"/>
      <c r="D25" s="281">
        <v>2014</v>
      </c>
      <c r="E25" s="281"/>
      <c r="F25" s="281"/>
      <c r="G25" s="281"/>
      <c r="H25" s="281">
        <v>2015</v>
      </c>
      <c r="I25" s="281"/>
      <c r="J25" s="280"/>
    </row>
    <row r="26" spans="1:10" ht="15.75">
      <c r="A26" s="281"/>
      <c r="B26" s="286"/>
      <c r="C26" s="286"/>
      <c r="D26" s="253" t="s">
        <v>4</v>
      </c>
      <c r="E26" s="253" t="s">
        <v>5</v>
      </c>
      <c r="F26" s="253" t="s">
        <v>6</v>
      </c>
      <c r="G26" s="253" t="s">
        <v>7</v>
      </c>
      <c r="H26" s="253" t="s">
        <v>4</v>
      </c>
      <c r="I26" s="253" t="s">
        <v>5</v>
      </c>
      <c r="J26" s="280"/>
    </row>
    <row r="27" spans="1:10" ht="15.75">
      <c r="A27" s="305" t="s">
        <v>109</v>
      </c>
      <c r="B27" s="305"/>
      <c r="C27" s="305"/>
      <c r="D27" s="305"/>
      <c r="E27" s="305"/>
      <c r="F27" s="305"/>
      <c r="G27" s="305"/>
      <c r="H27" s="305"/>
      <c r="I27" s="305"/>
      <c r="J27" s="305"/>
    </row>
    <row r="28" spans="1:10" ht="15">
      <c r="A28" s="255" t="s">
        <v>129</v>
      </c>
      <c r="B28" s="255" t="s">
        <v>128</v>
      </c>
      <c r="C28" s="255" t="s">
        <v>130</v>
      </c>
      <c r="D28" s="37"/>
      <c r="E28" s="37"/>
      <c r="F28" s="37"/>
      <c r="G28" s="37"/>
      <c r="H28" s="37"/>
      <c r="I28" s="37"/>
      <c r="J28" s="36">
        <v>137000</v>
      </c>
    </row>
    <row r="29" spans="1:10" ht="15">
      <c r="A29" s="354" t="s">
        <v>27</v>
      </c>
      <c r="B29" s="354"/>
      <c r="C29" s="354"/>
      <c r="D29" s="354"/>
      <c r="E29" s="354"/>
      <c r="F29" s="354"/>
      <c r="G29" s="354"/>
      <c r="H29" s="354"/>
      <c r="I29" s="354"/>
      <c r="J29" s="251">
        <f>SUM(J28:J28)</f>
        <v>137000</v>
      </c>
    </row>
    <row r="30" spans="1:10" ht="15.75">
      <c r="A30" s="281" t="s">
        <v>0</v>
      </c>
      <c r="B30" s="286" t="s">
        <v>29</v>
      </c>
      <c r="C30" s="286" t="s">
        <v>1</v>
      </c>
      <c r="D30" s="281" t="s">
        <v>2</v>
      </c>
      <c r="E30" s="281"/>
      <c r="F30" s="281"/>
      <c r="G30" s="281"/>
      <c r="H30" s="281"/>
      <c r="I30" s="281"/>
      <c r="J30" s="310" t="s">
        <v>3</v>
      </c>
    </row>
    <row r="31" spans="1:10" ht="15.75">
      <c r="A31" s="281"/>
      <c r="B31" s="286"/>
      <c r="C31" s="286"/>
      <c r="D31" s="281">
        <v>2014</v>
      </c>
      <c r="E31" s="281"/>
      <c r="F31" s="281"/>
      <c r="G31" s="281"/>
      <c r="H31" s="281">
        <v>2015</v>
      </c>
      <c r="I31" s="281"/>
      <c r="J31" s="280"/>
    </row>
    <row r="32" spans="1:10" ht="15.75">
      <c r="A32" s="281"/>
      <c r="B32" s="286"/>
      <c r="C32" s="286"/>
      <c r="D32" s="253" t="s">
        <v>4</v>
      </c>
      <c r="E32" s="253" t="s">
        <v>5</v>
      </c>
      <c r="F32" s="253" t="s">
        <v>6</v>
      </c>
      <c r="G32" s="253" t="s">
        <v>7</v>
      </c>
      <c r="H32" s="253" t="s">
        <v>4</v>
      </c>
      <c r="I32" s="253" t="s">
        <v>5</v>
      </c>
      <c r="J32" s="280"/>
    </row>
    <row r="33" spans="1:10" ht="15.75">
      <c r="A33" s="305" t="s">
        <v>127</v>
      </c>
      <c r="B33" s="305"/>
      <c r="C33" s="305"/>
      <c r="D33" s="305"/>
      <c r="E33" s="305"/>
      <c r="F33" s="305"/>
      <c r="G33" s="305"/>
      <c r="H33" s="305"/>
      <c r="I33" s="305"/>
      <c r="J33" s="305"/>
    </row>
    <row r="34" spans="1:10" ht="15">
      <c r="A34" s="255" t="s">
        <v>10</v>
      </c>
      <c r="B34" s="255" t="s">
        <v>159</v>
      </c>
      <c r="C34" s="255" t="s">
        <v>160</v>
      </c>
      <c r="D34" s="255"/>
      <c r="E34" s="255"/>
      <c r="F34" s="37"/>
      <c r="G34" s="37"/>
      <c r="H34" s="37"/>
      <c r="I34" s="37"/>
      <c r="J34" s="36">
        <v>35600</v>
      </c>
    </row>
    <row r="35" spans="1:10" ht="15">
      <c r="A35" s="255" t="s">
        <v>11</v>
      </c>
      <c r="B35" s="255" t="s">
        <v>161</v>
      </c>
      <c r="C35" s="255" t="s">
        <v>151</v>
      </c>
      <c r="D35" s="37"/>
      <c r="E35" s="37"/>
      <c r="F35" s="37"/>
      <c r="G35" s="37"/>
      <c r="H35" s="147"/>
      <c r="I35" s="147"/>
      <c r="J35" s="36">
        <v>27000</v>
      </c>
    </row>
    <row r="36" spans="1:10" ht="15">
      <c r="A36" s="255" t="s">
        <v>12</v>
      </c>
      <c r="B36" s="255" t="s">
        <v>162</v>
      </c>
      <c r="C36" s="255">
        <v>1</v>
      </c>
      <c r="D36" s="255"/>
      <c r="E36" s="255"/>
      <c r="F36" s="37"/>
      <c r="G36" s="37"/>
      <c r="H36" s="255"/>
      <c r="I36" s="255"/>
      <c r="J36" s="51">
        <v>30000</v>
      </c>
    </row>
    <row r="37" spans="1:10" ht="15">
      <c r="A37" s="354" t="s">
        <v>27</v>
      </c>
      <c r="B37" s="354"/>
      <c r="C37" s="354"/>
      <c r="D37" s="354"/>
      <c r="E37" s="354"/>
      <c r="F37" s="354"/>
      <c r="G37" s="354"/>
      <c r="H37" s="354"/>
      <c r="I37" s="354"/>
      <c r="J37" s="251">
        <f>SUM(J34:J36)</f>
        <v>92600</v>
      </c>
    </row>
    <row r="38" spans="1:10" ht="15.75">
      <c r="A38" s="281" t="s">
        <v>0</v>
      </c>
      <c r="B38" s="286" t="s">
        <v>29</v>
      </c>
      <c r="C38" s="286" t="s">
        <v>1</v>
      </c>
      <c r="D38" s="281" t="s">
        <v>2</v>
      </c>
      <c r="E38" s="281"/>
      <c r="F38" s="281"/>
      <c r="G38" s="281"/>
      <c r="H38" s="281"/>
      <c r="I38" s="281"/>
      <c r="J38" s="310" t="s">
        <v>3</v>
      </c>
    </row>
    <row r="39" spans="1:10" ht="15.75">
      <c r="A39" s="281"/>
      <c r="B39" s="286"/>
      <c r="C39" s="286"/>
      <c r="D39" s="281">
        <v>2014</v>
      </c>
      <c r="E39" s="281"/>
      <c r="F39" s="281"/>
      <c r="G39" s="281"/>
      <c r="H39" s="281">
        <v>2015</v>
      </c>
      <c r="I39" s="281"/>
      <c r="J39" s="280"/>
    </row>
    <row r="40" spans="1:10" ht="15.75">
      <c r="A40" s="281"/>
      <c r="B40" s="286"/>
      <c r="C40" s="286"/>
      <c r="D40" s="253" t="s">
        <v>4</v>
      </c>
      <c r="E40" s="253" t="s">
        <v>5</v>
      </c>
      <c r="F40" s="253" t="s">
        <v>6</v>
      </c>
      <c r="G40" s="253" t="s">
        <v>7</v>
      </c>
      <c r="H40" s="253" t="s">
        <v>4</v>
      </c>
      <c r="I40" s="253" t="s">
        <v>5</v>
      </c>
      <c r="J40" s="280"/>
    </row>
    <row r="41" spans="1:10" ht="15.75">
      <c r="A41" s="305" t="s">
        <v>170</v>
      </c>
      <c r="B41" s="305"/>
      <c r="C41" s="305"/>
      <c r="D41" s="305"/>
      <c r="E41" s="305"/>
      <c r="F41" s="305"/>
      <c r="G41" s="305"/>
      <c r="H41" s="305"/>
      <c r="I41" s="305"/>
      <c r="J41" s="305"/>
    </row>
    <row r="42" spans="1:10" ht="15">
      <c r="A42" s="255" t="s">
        <v>10</v>
      </c>
      <c r="B42" s="255" t="s">
        <v>176</v>
      </c>
      <c r="C42" s="255"/>
      <c r="D42" s="37"/>
      <c r="E42" s="37"/>
      <c r="F42" s="37"/>
      <c r="G42" s="37"/>
      <c r="H42" s="255"/>
      <c r="I42" s="255"/>
      <c r="J42" s="36">
        <v>50000</v>
      </c>
    </row>
    <row r="43" spans="1:10" ht="15">
      <c r="A43" s="354" t="s">
        <v>27</v>
      </c>
      <c r="B43" s="354"/>
      <c r="C43" s="354"/>
      <c r="D43" s="354"/>
      <c r="E43" s="354"/>
      <c r="F43" s="354"/>
      <c r="G43" s="354"/>
      <c r="H43" s="354"/>
      <c r="I43" s="354"/>
      <c r="J43" s="251">
        <f>SUM(J42)</f>
        <v>50000</v>
      </c>
    </row>
    <row r="44" spans="1:10" ht="15.75">
      <c r="A44" s="281" t="s">
        <v>0</v>
      </c>
      <c r="B44" s="286" t="s">
        <v>29</v>
      </c>
      <c r="C44" s="286" t="s">
        <v>1</v>
      </c>
      <c r="D44" s="281" t="s">
        <v>2</v>
      </c>
      <c r="E44" s="281"/>
      <c r="F44" s="281"/>
      <c r="G44" s="281"/>
      <c r="H44" s="281"/>
      <c r="I44" s="281"/>
      <c r="J44" s="310" t="s">
        <v>3</v>
      </c>
    </row>
    <row r="45" spans="1:10" ht="15.75">
      <c r="A45" s="281"/>
      <c r="B45" s="286"/>
      <c r="C45" s="286"/>
      <c r="D45" s="281">
        <v>2014</v>
      </c>
      <c r="E45" s="281"/>
      <c r="F45" s="281"/>
      <c r="G45" s="281"/>
      <c r="H45" s="281">
        <v>2015</v>
      </c>
      <c r="I45" s="281"/>
      <c r="J45" s="280"/>
    </row>
    <row r="46" spans="1:10" ht="15.75">
      <c r="A46" s="281"/>
      <c r="B46" s="286"/>
      <c r="C46" s="286"/>
      <c r="D46" s="253" t="s">
        <v>4</v>
      </c>
      <c r="E46" s="253" t="s">
        <v>5</v>
      </c>
      <c r="F46" s="253" t="s">
        <v>6</v>
      </c>
      <c r="G46" s="253" t="s">
        <v>7</v>
      </c>
      <c r="H46" s="253" t="s">
        <v>4</v>
      </c>
      <c r="I46" s="253" t="s">
        <v>5</v>
      </c>
      <c r="J46" s="280"/>
    </row>
    <row r="47" spans="1:10" ht="17.25" customHeight="1">
      <c r="A47" s="305" t="s">
        <v>181</v>
      </c>
      <c r="B47" s="305"/>
      <c r="C47" s="305"/>
      <c r="D47" s="305"/>
      <c r="E47" s="305"/>
      <c r="F47" s="305"/>
      <c r="G47" s="305"/>
      <c r="H47" s="305"/>
      <c r="I47" s="305"/>
      <c r="J47" s="305"/>
    </row>
    <row r="48" spans="1:10" ht="35.25" customHeight="1">
      <c r="A48" s="46" t="s">
        <v>10</v>
      </c>
      <c r="B48" s="46" t="s">
        <v>402</v>
      </c>
      <c r="C48" s="46"/>
      <c r="D48" s="148"/>
      <c r="E48" s="122"/>
      <c r="F48" s="122"/>
      <c r="G48" s="122"/>
      <c r="H48" s="148"/>
      <c r="I48" s="148"/>
      <c r="J48" s="126">
        <v>77000</v>
      </c>
    </row>
    <row r="49" spans="1:10" ht="18" customHeight="1">
      <c r="A49" s="354" t="s">
        <v>27</v>
      </c>
      <c r="B49" s="354"/>
      <c r="C49" s="354"/>
      <c r="D49" s="354"/>
      <c r="E49" s="354"/>
      <c r="F49" s="354"/>
      <c r="G49" s="354"/>
      <c r="H49" s="354"/>
      <c r="I49" s="354"/>
      <c r="J49" s="251">
        <f>SUM(J48)</f>
        <v>77000</v>
      </c>
    </row>
    <row r="50" spans="1:10" ht="15.75">
      <c r="A50" s="281" t="s">
        <v>0</v>
      </c>
      <c r="B50" s="286" t="s">
        <v>29</v>
      </c>
      <c r="C50" s="286" t="s">
        <v>1</v>
      </c>
      <c r="D50" s="281" t="s">
        <v>2</v>
      </c>
      <c r="E50" s="281"/>
      <c r="F50" s="281"/>
      <c r="G50" s="281"/>
      <c r="H50" s="281"/>
      <c r="I50" s="281"/>
      <c r="J50" s="310" t="s">
        <v>3</v>
      </c>
    </row>
    <row r="51" spans="1:10" ht="15.75">
      <c r="A51" s="281"/>
      <c r="B51" s="286"/>
      <c r="C51" s="286"/>
      <c r="D51" s="281">
        <v>2014</v>
      </c>
      <c r="E51" s="281"/>
      <c r="F51" s="281"/>
      <c r="G51" s="281"/>
      <c r="H51" s="281">
        <v>2015</v>
      </c>
      <c r="I51" s="281"/>
      <c r="J51" s="280"/>
    </row>
    <row r="52" spans="1:10" ht="15.75">
      <c r="A52" s="281"/>
      <c r="B52" s="286"/>
      <c r="C52" s="286"/>
      <c r="D52" s="253" t="s">
        <v>4</v>
      </c>
      <c r="E52" s="253" t="s">
        <v>5</v>
      </c>
      <c r="F52" s="253" t="s">
        <v>6</v>
      </c>
      <c r="G52" s="253" t="s">
        <v>7</v>
      </c>
      <c r="H52" s="253" t="s">
        <v>4</v>
      </c>
      <c r="I52" s="253" t="s">
        <v>5</v>
      </c>
      <c r="J52" s="280"/>
    </row>
    <row r="53" spans="1:10" ht="15.75">
      <c r="A53" s="305" t="s">
        <v>187</v>
      </c>
      <c r="B53" s="305"/>
      <c r="C53" s="305"/>
      <c r="D53" s="305"/>
      <c r="E53" s="305"/>
      <c r="F53" s="305"/>
      <c r="G53" s="305"/>
      <c r="H53" s="305"/>
      <c r="I53" s="305"/>
      <c r="J53" s="305"/>
    </row>
    <row r="54" spans="1:10" ht="81" customHeight="1">
      <c r="A54" s="46" t="s">
        <v>10</v>
      </c>
      <c r="B54" s="46" t="s">
        <v>193</v>
      </c>
      <c r="C54" s="46" t="s">
        <v>194</v>
      </c>
      <c r="D54" s="122"/>
      <c r="E54" s="122"/>
      <c r="F54" s="122"/>
      <c r="G54" s="122"/>
      <c r="H54" s="122"/>
      <c r="I54" s="122"/>
      <c r="J54" s="126">
        <v>78000</v>
      </c>
    </row>
    <row r="55" spans="1:10" ht="45">
      <c r="A55" s="46" t="s">
        <v>11</v>
      </c>
      <c r="B55" s="46" t="s">
        <v>195</v>
      </c>
      <c r="C55" s="46" t="s">
        <v>196</v>
      </c>
      <c r="D55" s="122"/>
      <c r="E55" s="122"/>
      <c r="F55" s="122"/>
      <c r="G55" s="122"/>
      <c r="H55" s="122"/>
      <c r="I55" s="122"/>
      <c r="J55" s="126">
        <v>0</v>
      </c>
    </row>
    <row r="56" spans="1:10" ht="15">
      <c r="A56" s="354" t="s">
        <v>27</v>
      </c>
      <c r="B56" s="354"/>
      <c r="C56" s="354"/>
      <c r="D56" s="354"/>
      <c r="E56" s="354"/>
      <c r="F56" s="354"/>
      <c r="G56" s="354"/>
      <c r="H56" s="354"/>
      <c r="I56" s="354"/>
      <c r="J56" s="251">
        <f>SUM(J54:J55)</f>
        <v>78000</v>
      </c>
    </row>
    <row r="57" spans="1:10" ht="15.75">
      <c r="A57" s="281" t="s">
        <v>0</v>
      </c>
      <c r="B57" s="286" t="s">
        <v>29</v>
      </c>
      <c r="C57" s="286" t="s">
        <v>1</v>
      </c>
      <c r="D57" s="281" t="s">
        <v>2</v>
      </c>
      <c r="E57" s="281"/>
      <c r="F57" s="281"/>
      <c r="G57" s="281"/>
      <c r="H57" s="281"/>
      <c r="I57" s="281"/>
      <c r="J57" s="310" t="s">
        <v>3</v>
      </c>
    </row>
    <row r="58" spans="1:10" ht="15.75">
      <c r="A58" s="281"/>
      <c r="B58" s="286"/>
      <c r="C58" s="286"/>
      <c r="D58" s="281">
        <v>2014</v>
      </c>
      <c r="E58" s="281"/>
      <c r="F58" s="281"/>
      <c r="G58" s="281"/>
      <c r="H58" s="281">
        <v>2015</v>
      </c>
      <c r="I58" s="281"/>
      <c r="J58" s="280"/>
    </row>
    <row r="59" spans="1:10" ht="15.75">
      <c r="A59" s="281"/>
      <c r="B59" s="286"/>
      <c r="C59" s="286"/>
      <c r="D59" s="253" t="s">
        <v>4</v>
      </c>
      <c r="E59" s="253" t="s">
        <v>5</v>
      </c>
      <c r="F59" s="253" t="s">
        <v>6</v>
      </c>
      <c r="G59" s="253" t="s">
        <v>7</v>
      </c>
      <c r="H59" s="253" t="s">
        <v>4</v>
      </c>
      <c r="I59" s="253" t="s">
        <v>5</v>
      </c>
      <c r="J59" s="280"/>
    </row>
    <row r="60" spans="1:10" ht="15.75">
      <c r="A60" s="305" t="s">
        <v>210</v>
      </c>
      <c r="B60" s="305"/>
      <c r="C60" s="305"/>
      <c r="D60" s="305"/>
      <c r="E60" s="305"/>
      <c r="F60" s="305"/>
      <c r="G60" s="305"/>
      <c r="H60" s="305"/>
      <c r="I60" s="305"/>
      <c r="J60" s="305"/>
    </row>
    <row r="61" spans="1:10" ht="30">
      <c r="A61" s="255" t="s">
        <v>10</v>
      </c>
      <c r="B61" s="255" t="s">
        <v>371</v>
      </c>
      <c r="C61" s="25" t="s">
        <v>500</v>
      </c>
      <c r="D61" s="37"/>
      <c r="E61" s="37"/>
      <c r="F61" s="37"/>
      <c r="G61" s="37"/>
      <c r="H61" s="37"/>
      <c r="I61" s="147"/>
      <c r="J61" s="36">
        <v>58740</v>
      </c>
    </row>
    <row r="62" spans="1:10" ht="15.75" customHeight="1">
      <c r="A62" s="354" t="s">
        <v>27</v>
      </c>
      <c r="B62" s="354"/>
      <c r="C62" s="354"/>
      <c r="D62" s="354"/>
      <c r="E62" s="354"/>
      <c r="F62" s="354"/>
      <c r="G62" s="354"/>
      <c r="H62" s="354"/>
      <c r="I62" s="354"/>
      <c r="J62" s="251">
        <f>SUM(J61)</f>
        <v>58740</v>
      </c>
    </row>
    <row r="63" spans="1:10" ht="15.75">
      <c r="A63" s="281" t="s">
        <v>0</v>
      </c>
      <c r="B63" s="286" t="s">
        <v>29</v>
      </c>
      <c r="C63" s="286" t="s">
        <v>1</v>
      </c>
      <c r="D63" s="281" t="s">
        <v>2</v>
      </c>
      <c r="E63" s="281"/>
      <c r="F63" s="281"/>
      <c r="G63" s="281"/>
      <c r="H63" s="281"/>
      <c r="I63" s="281"/>
      <c r="J63" s="310" t="s">
        <v>3</v>
      </c>
    </row>
    <row r="64" spans="1:10" ht="15.75">
      <c r="A64" s="281"/>
      <c r="B64" s="286"/>
      <c r="C64" s="286"/>
      <c r="D64" s="281">
        <v>2014</v>
      </c>
      <c r="E64" s="281"/>
      <c r="F64" s="281"/>
      <c r="G64" s="281"/>
      <c r="H64" s="281">
        <v>2015</v>
      </c>
      <c r="I64" s="281"/>
      <c r="J64" s="280"/>
    </row>
    <row r="65" spans="1:10" ht="15.75">
      <c r="A65" s="281"/>
      <c r="B65" s="286"/>
      <c r="C65" s="286"/>
      <c r="D65" s="253" t="s">
        <v>4</v>
      </c>
      <c r="E65" s="253" t="s">
        <v>5</v>
      </c>
      <c r="F65" s="253" t="s">
        <v>6</v>
      </c>
      <c r="G65" s="253" t="s">
        <v>7</v>
      </c>
      <c r="H65" s="253" t="s">
        <v>4</v>
      </c>
      <c r="I65" s="253" t="s">
        <v>5</v>
      </c>
      <c r="J65" s="280"/>
    </row>
    <row r="66" spans="1:10" ht="15.75">
      <c r="A66" s="305" t="s">
        <v>211</v>
      </c>
      <c r="B66" s="305"/>
      <c r="C66" s="305"/>
      <c r="D66" s="305"/>
      <c r="E66" s="305"/>
      <c r="F66" s="305"/>
      <c r="G66" s="305"/>
      <c r="H66" s="305"/>
      <c r="I66" s="305"/>
      <c r="J66" s="305"/>
    </row>
    <row r="67" spans="1:10" ht="30">
      <c r="A67" s="255" t="s">
        <v>10</v>
      </c>
      <c r="B67" s="255" t="s">
        <v>217</v>
      </c>
      <c r="C67" s="255" t="s">
        <v>218</v>
      </c>
      <c r="D67" s="37"/>
      <c r="E67" s="37"/>
      <c r="F67" s="37"/>
      <c r="G67" s="37"/>
      <c r="H67" s="37"/>
      <c r="I67" s="37"/>
      <c r="J67" s="36">
        <v>35000</v>
      </c>
    </row>
    <row r="68" spans="1:10" ht="15">
      <c r="A68" s="354" t="s">
        <v>27</v>
      </c>
      <c r="B68" s="354"/>
      <c r="C68" s="354"/>
      <c r="D68" s="354"/>
      <c r="E68" s="354"/>
      <c r="F68" s="354"/>
      <c r="G68" s="354"/>
      <c r="H68" s="354"/>
      <c r="I68" s="354"/>
      <c r="J68" s="251">
        <f>SUM(J67)</f>
        <v>35000</v>
      </c>
    </row>
    <row r="69" spans="1:10" ht="15.75">
      <c r="A69" s="281" t="s">
        <v>0</v>
      </c>
      <c r="B69" s="286" t="s">
        <v>29</v>
      </c>
      <c r="C69" s="286" t="s">
        <v>1</v>
      </c>
      <c r="D69" s="281" t="s">
        <v>2</v>
      </c>
      <c r="E69" s="281"/>
      <c r="F69" s="281"/>
      <c r="G69" s="281"/>
      <c r="H69" s="281"/>
      <c r="I69" s="281"/>
      <c r="J69" s="310" t="s">
        <v>3</v>
      </c>
    </row>
    <row r="70" spans="1:10" ht="15.75">
      <c r="A70" s="281"/>
      <c r="B70" s="286"/>
      <c r="C70" s="286"/>
      <c r="D70" s="281">
        <v>2014</v>
      </c>
      <c r="E70" s="281"/>
      <c r="F70" s="281"/>
      <c r="G70" s="281"/>
      <c r="H70" s="281">
        <v>2015</v>
      </c>
      <c r="I70" s="281"/>
      <c r="J70" s="280"/>
    </row>
    <row r="71" spans="1:10" ht="15.75">
      <c r="A71" s="281"/>
      <c r="B71" s="286"/>
      <c r="C71" s="286"/>
      <c r="D71" s="253" t="s">
        <v>4</v>
      </c>
      <c r="E71" s="253" t="s">
        <v>5</v>
      </c>
      <c r="F71" s="253" t="s">
        <v>6</v>
      </c>
      <c r="G71" s="253" t="s">
        <v>7</v>
      </c>
      <c r="H71" s="253" t="s">
        <v>4</v>
      </c>
      <c r="I71" s="253" t="s">
        <v>5</v>
      </c>
      <c r="J71" s="280"/>
    </row>
    <row r="72" spans="1:10" ht="15.75">
      <c r="A72" s="305" t="s">
        <v>225</v>
      </c>
      <c r="B72" s="305"/>
      <c r="C72" s="305"/>
      <c r="D72" s="305"/>
      <c r="E72" s="305"/>
      <c r="F72" s="305"/>
      <c r="G72" s="305"/>
      <c r="H72" s="305"/>
      <c r="I72" s="305"/>
      <c r="J72" s="305"/>
    </row>
    <row r="73" spans="1:10" ht="30">
      <c r="A73" s="255" t="s">
        <v>10</v>
      </c>
      <c r="B73" s="255" t="s">
        <v>233</v>
      </c>
      <c r="C73" s="255"/>
      <c r="D73" s="37"/>
      <c r="E73" s="37"/>
      <c r="F73" s="37"/>
      <c r="G73" s="37"/>
      <c r="H73" s="37"/>
      <c r="I73" s="147"/>
      <c r="J73" s="36">
        <v>130500</v>
      </c>
    </row>
    <row r="74" spans="1:10" ht="15">
      <c r="A74" s="354" t="s">
        <v>27</v>
      </c>
      <c r="B74" s="354"/>
      <c r="C74" s="354"/>
      <c r="D74" s="354"/>
      <c r="E74" s="354"/>
      <c r="F74" s="354"/>
      <c r="G74" s="354"/>
      <c r="H74" s="354"/>
      <c r="I74" s="354"/>
      <c r="J74" s="251">
        <f>SUM(J73)</f>
        <v>130500</v>
      </c>
    </row>
    <row r="75" spans="1:10" ht="15.75">
      <c r="A75" s="281" t="s">
        <v>0</v>
      </c>
      <c r="B75" s="286" t="s">
        <v>29</v>
      </c>
      <c r="C75" s="286" t="s">
        <v>1</v>
      </c>
      <c r="D75" s="281" t="s">
        <v>2</v>
      </c>
      <c r="E75" s="281"/>
      <c r="F75" s="281"/>
      <c r="G75" s="281"/>
      <c r="H75" s="281"/>
      <c r="I75" s="281"/>
      <c r="J75" s="310" t="s">
        <v>3</v>
      </c>
    </row>
    <row r="76" spans="1:10" ht="15.75">
      <c r="A76" s="281"/>
      <c r="B76" s="286"/>
      <c r="C76" s="286"/>
      <c r="D76" s="281">
        <v>2014</v>
      </c>
      <c r="E76" s="281"/>
      <c r="F76" s="281"/>
      <c r="G76" s="281"/>
      <c r="H76" s="281">
        <v>2015</v>
      </c>
      <c r="I76" s="281"/>
      <c r="J76" s="280"/>
    </row>
    <row r="77" spans="1:10" ht="15.75">
      <c r="A77" s="281"/>
      <c r="B77" s="286"/>
      <c r="C77" s="286"/>
      <c r="D77" s="253" t="s">
        <v>4</v>
      </c>
      <c r="E77" s="253" t="s">
        <v>5</v>
      </c>
      <c r="F77" s="253" t="s">
        <v>6</v>
      </c>
      <c r="G77" s="253" t="s">
        <v>7</v>
      </c>
      <c r="H77" s="253" t="s">
        <v>4</v>
      </c>
      <c r="I77" s="253" t="s">
        <v>5</v>
      </c>
      <c r="J77" s="280"/>
    </row>
    <row r="78" spans="1:10" ht="15.75">
      <c r="A78" s="305" t="s">
        <v>242</v>
      </c>
      <c r="B78" s="305"/>
      <c r="C78" s="305"/>
      <c r="D78" s="305"/>
      <c r="E78" s="305"/>
      <c r="F78" s="305"/>
      <c r="G78" s="305"/>
      <c r="H78" s="305"/>
      <c r="I78" s="305"/>
      <c r="J78" s="305"/>
    </row>
    <row r="79" spans="1:10" ht="30">
      <c r="A79" s="255" t="s">
        <v>10</v>
      </c>
      <c r="B79" s="82" t="s">
        <v>249</v>
      </c>
      <c r="C79" s="255"/>
      <c r="D79" s="209"/>
      <c r="E79" s="209"/>
      <c r="F79" s="37"/>
      <c r="G79" s="37"/>
      <c r="H79" s="209"/>
      <c r="I79" s="209"/>
      <c r="J79" s="239">
        <v>50000</v>
      </c>
    </row>
    <row r="80" spans="1:10" ht="15">
      <c r="A80" s="255" t="s">
        <v>11</v>
      </c>
      <c r="B80" s="157" t="s">
        <v>250</v>
      </c>
      <c r="C80" s="255"/>
      <c r="D80" s="37"/>
      <c r="E80" s="37"/>
      <c r="F80" s="37"/>
      <c r="G80" s="37"/>
      <c r="H80" s="37"/>
      <c r="I80" s="37"/>
      <c r="J80" s="240">
        <v>450000</v>
      </c>
    </row>
    <row r="81" spans="1:10" ht="15">
      <c r="A81" s="255" t="s">
        <v>12</v>
      </c>
      <c r="B81" s="82" t="s">
        <v>251</v>
      </c>
      <c r="C81" s="255"/>
      <c r="D81" s="241"/>
      <c r="E81" s="241"/>
      <c r="F81" s="241"/>
      <c r="G81" s="255"/>
      <c r="H81" s="241"/>
      <c r="I81" s="37"/>
      <c r="J81" s="242">
        <v>100000</v>
      </c>
    </row>
    <row r="82" spans="1:10" ht="30">
      <c r="A82" s="255" t="s">
        <v>13</v>
      </c>
      <c r="B82" s="82" t="s">
        <v>252</v>
      </c>
      <c r="C82" s="255"/>
      <c r="D82" s="241"/>
      <c r="E82" s="241"/>
      <c r="F82" s="37"/>
      <c r="G82" s="37"/>
      <c r="H82" s="37"/>
      <c r="I82" s="37"/>
      <c r="J82" s="273">
        <v>200000</v>
      </c>
    </row>
    <row r="83" spans="1:10" ht="15">
      <c r="A83" s="360" t="s">
        <v>27</v>
      </c>
      <c r="B83" s="360"/>
      <c r="C83" s="360"/>
      <c r="D83" s="360"/>
      <c r="E83" s="360"/>
      <c r="F83" s="360"/>
      <c r="G83" s="360"/>
      <c r="H83" s="360"/>
      <c r="I83" s="360"/>
      <c r="J83" s="267">
        <f>SUM(J79:J82)</f>
        <v>800000</v>
      </c>
    </row>
    <row r="84" spans="1:10" ht="15.75">
      <c r="A84" s="281" t="s">
        <v>0</v>
      </c>
      <c r="B84" s="286" t="s">
        <v>29</v>
      </c>
      <c r="C84" s="286" t="s">
        <v>1</v>
      </c>
      <c r="D84" s="281" t="s">
        <v>2</v>
      </c>
      <c r="E84" s="281"/>
      <c r="F84" s="281"/>
      <c r="G84" s="281"/>
      <c r="H84" s="281"/>
      <c r="I84" s="281"/>
      <c r="J84" s="310" t="s">
        <v>3</v>
      </c>
    </row>
    <row r="85" spans="1:10" ht="15.75">
      <c r="A85" s="281"/>
      <c r="B85" s="286"/>
      <c r="C85" s="286"/>
      <c r="D85" s="281">
        <v>2014</v>
      </c>
      <c r="E85" s="281"/>
      <c r="F85" s="281"/>
      <c r="G85" s="281"/>
      <c r="H85" s="281">
        <v>2015</v>
      </c>
      <c r="I85" s="281"/>
      <c r="J85" s="280"/>
    </row>
    <row r="86" spans="1:10" ht="15.75">
      <c r="A86" s="281"/>
      <c r="B86" s="286"/>
      <c r="C86" s="286"/>
      <c r="D86" s="253" t="s">
        <v>4</v>
      </c>
      <c r="E86" s="253" t="s">
        <v>5</v>
      </c>
      <c r="F86" s="253" t="s">
        <v>6</v>
      </c>
      <c r="G86" s="253" t="s">
        <v>7</v>
      </c>
      <c r="H86" s="253" t="s">
        <v>4</v>
      </c>
      <c r="I86" s="253" t="s">
        <v>5</v>
      </c>
      <c r="J86" s="280"/>
    </row>
    <row r="87" spans="1:10" ht="15.75">
      <c r="A87" s="305" t="s">
        <v>257</v>
      </c>
      <c r="B87" s="305"/>
      <c r="C87" s="305"/>
      <c r="D87" s="305"/>
      <c r="E87" s="305"/>
      <c r="F87" s="305"/>
      <c r="G87" s="305"/>
      <c r="H87" s="305"/>
      <c r="I87" s="305"/>
      <c r="J87" s="305"/>
    </row>
    <row r="88" spans="1:10" ht="30">
      <c r="A88" s="255" t="s">
        <v>10</v>
      </c>
      <c r="B88" s="255" t="s">
        <v>273</v>
      </c>
      <c r="C88" s="255" t="s">
        <v>277</v>
      </c>
      <c r="D88" s="37"/>
      <c r="E88" s="37"/>
      <c r="F88" s="37"/>
      <c r="G88" s="37"/>
      <c r="H88" s="37"/>
      <c r="I88" s="37"/>
      <c r="J88" s="36">
        <v>33000</v>
      </c>
    </row>
    <row r="89" spans="1:10" ht="30">
      <c r="A89" s="255" t="s">
        <v>11</v>
      </c>
      <c r="B89" s="255" t="s">
        <v>274</v>
      </c>
      <c r="C89" s="255" t="s">
        <v>278</v>
      </c>
      <c r="D89" s="37"/>
      <c r="E89" s="37"/>
      <c r="F89" s="37"/>
      <c r="G89" s="37"/>
      <c r="H89" s="37"/>
      <c r="I89" s="37"/>
      <c r="J89" s="36">
        <v>25000</v>
      </c>
    </row>
    <row r="90" spans="1:10" ht="30">
      <c r="A90" s="255" t="s">
        <v>12</v>
      </c>
      <c r="B90" s="255" t="s">
        <v>275</v>
      </c>
      <c r="C90" s="255" t="s">
        <v>279</v>
      </c>
      <c r="D90" s="37"/>
      <c r="E90" s="37"/>
      <c r="F90" s="37"/>
      <c r="G90" s="37"/>
      <c r="H90" s="37"/>
      <c r="I90" s="37"/>
      <c r="J90" s="36">
        <v>185000</v>
      </c>
    </row>
    <row r="91" spans="1:10" ht="45">
      <c r="A91" s="255" t="s">
        <v>13</v>
      </c>
      <c r="B91" s="255" t="s">
        <v>276</v>
      </c>
      <c r="C91" s="255" t="s">
        <v>280</v>
      </c>
      <c r="D91" s="37"/>
      <c r="E91" s="37"/>
      <c r="F91" s="37"/>
      <c r="G91" s="37"/>
      <c r="H91" s="37"/>
      <c r="I91" s="37"/>
      <c r="J91" s="36">
        <v>60000</v>
      </c>
    </row>
    <row r="92" spans="1:10" ht="15">
      <c r="A92" s="354" t="s">
        <v>27</v>
      </c>
      <c r="B92" s="354"/>
      <c r="C92" s="354"/>
      <c r="D92" s="354"/>
      <c r="E92" s="354"/>
      <c r="F92" s="354"/>
      <c r="G92" s="354"/>
      <c r="H92" s="354"/>
      <c r="I92" s="354"/>
      <c r="J92" s="251">
        <f>SUM(J88:J91)</f>
        <v>303000</v>
      </c>
    </row>
    <row r="93" spans="1:10" ht="15.75" customHeight="1">
      <c r="A93" s="281" t="s">
        <v>0</v>
      </c>
      <c r="B93" s="286" t="s">
        <v>29</v>
      </c>
      <c r="C93" s="286" t="s">
        <v>1</v>
      </c>
      <c r="D93" s="281" t="s">
        <v>2</v>
      </c>
      <c r="E93" s="281"/>
      <c r="F93" s="281"/>
      <c r="G93" s="281"/>
      <c r="H93" s="281"/>
      <c r="I93" s="281"/>
      <c r="J93" s="310" t="s">
        <v>3</v>
      </c>
    </row>
    <row r="94" spans="1:10" ht="15.75">
      <c r="A94" s="281"/>
      <c r="B94" s="286"/>
      <c r="C94" s="286"/>
      <c r="D94" s="281">
        <v>2014</v>
      </c>
      <c r="E94" s="281"/>
      <c r="F94" s="281"/>
      <c r="G94" s="281"/>
      <c r="H94" s="281">
        <v>2015</v>
      </c>
      <c r="I94" s="281"/>
      <c r="J94" s="280"/>
    </row>
    <row r="95" spans="1:10" ht="15.75">
      <c r="A95" s="281"/>
      <c r="B95" s="286"/>
      <c r="C95" s="286"/>
      <c r="D95" s="253" t="s">
        <v>4</v>
      </c>
      <c r="E95" s="253" t="s">
        <v>5</v>
      </c>
      <c r="F95" s="253" t="s">
        <v>6</v>
      </c>
      <c r="G95" s="253" t="s">
        <v>7</v>
      </c>
      <c r="H95" s="253" t="s">
        <v>4</v>
      </c>
      <c r="I95" s="253" t="s">
        <v>5</v>
      </c>
      <c r="J95" s="280"/>
    </row>
    <row r="96" spans="1:10" ht="15.75">
      <c r="A96" s="305" t="s">
        <v>285</v>
      </c>
      <c r="B96" s="305"/>
      <c r="C96" s="305"/>
      <c r="D96" s="305"/>
      <c r="E96" s="305"/>
      <c r="F96" s="305"/>
      <c r="G96" s="305"/>
      <c r="H96" s="305"/>
      <c r="I96" s="305"/>
      <c r="J96" s="305"/>
    </row>
    <row r="97" spans="1:10" ht="15" customHeight="1">
      <c r="A97" s="255" t="s">
        <v>10</v>
      </c>
      <c r="B97" s="354" t="s">
        <v>299</v>
      </c>
      <c r="C97" s="354"/>
      <c r="D97" s="354"/>
      <c r="E97" s="354"/>
      <c r="F97" s="354"/>
      <c r="G97" s="354"/>
      <c r="H97" s="354"/>
      <c r="I97" s="354"/>
      <c r="J97" s="36"/>
    </row>
    <row r="98" spans="1:10" ht="30">
      <c r="A98" s="255"/>
      <c r="B98" s="255" t="s">
        <v>300</v>
      </c>
      <c r="C98" s="255" t="s">
        <v>301</v>
      </c>
      <c r="D98" s="255"/>
      <c r="E98" s="37"/>
      <c r="F98" s="37"/>
      <c r="G98" s="37"/>
      <c r="H98" s="37"/>
      <c r="I98" s="37"/>
      <c r="J98" s="36">
        <v>50000</v>
      </c>
    </row>
    <row r="99" spans="1:10" ht="15.75" customHeight="1">
      <c r="A99" s="354" t="s">
        <v>27</v>
      </c>
      <c r="B99" s="354"/>
      <c r="C99" s="354"/>
      <c r="D99" s="354"/>
      <c r="E99" s="354"/>
      <c r="F99" s="354"/>
      <c r="G99" s="354"/>
      <c r="H99" s="354"/>
      <c r="I99" s="354"/>
      <c r="J99" s="251">
        <f>SUM(J98)</f>
        <v>50000</v>
      </c>
    </row>
    <row r="100" spans="1:10" ht="15.75">
      <c r="A100" s="281" t="s">
        <v>0</v>
      </c>
      <c r="B100" s="286" t="s">
        <v>29</v>
      </c>
      <c r="C100" s="286" t="s">
        <v>1</v>
      </c>
      <c r="D100" s="281" t="s">
        <v>2</v>
      </c>
      <c r="E100" s="281"/>
      <c r="F100" s="281"/>
      <c r="G100" s="281"/>
      <c r="H100" s="281"/>
      <c r="I100" s="281"/>
      <c r="J100" s="310" t="s">
        <v>3</v>
      </c>
    </row>
    <row r="101" spans="1:10" ht="15.75">
      <c r="A101" s="281"/>
      <c r="B101" s="286"/>
      <c r="C101" s="286"/>
      <c r="D101" s="281">
        <v>2014</v>
      </c>
      <c r="E101" s="281"/>
      <c r="F101" s="281"/>
      <c r="G101" s="281"/>
      <c r="H101" s="281">
        <v>2015</v>
      </c>
      <c r="I101" s="281"/>
      <c r="J101" s="280"/>
    </row>
    <row r="102" spans="1:10" ht="15.75">
      <c r="A102" s="281"/>
      <c r="B102" s="286"/>
      <c r="C102" s="286"/>
      <c r="D102" s="253" t="s">
        <v>4</v>
      </c>
      <c r="E102" s="253" t="s">
        <v>5</v>
      </c>
      <c r="F102" s="253" t="s">
        <v>6</v>
      </c>
      <c r="G102" s="253" t="s">
        <v>7</v>
      </c>
      <c r="H102" s="253" t="s">
        <v>4</v>
      </c>
      <c r="I102" s="253" t="s">
        <v>5</v>
      </c>
      <c r="J102" s="280"/>
    </row>
    <row r="103" spans="1:10" ht="15.75">
      <c r="A103" s="305" t="s">
        <v>308</v>
      </c>
      <c r="B103" s="305"/>
      <c r="C103" s="305"/>
      <c r="D103" s="305"/>
      <c r="E103" s="305"/>
      <c r="F103" s="305"/>
      <c r="G103" s="305"/>
      <c r="H103" s="305"/>
      <c r="I103" s="305"/>
      <c r="J103" s="305"/>
    </row>
    <row r="104" spans="1:10" ht="30">
      <c r="A104" s="255" t="s">
        <v>10</v>
      </c>
      <c r="B104" s="255" t="s">
        <v>322</v>
      </c>
      <c r="C104" s="255"/>
      <c r="D104" s="37"/>
      <c r="E104" s="37"/>
      <c r="F104" s="37"/>
      <c r="G104" s="37"/>
      <c r="H104" s="37"/>
      <c r="I104" s="37"/>
      <c r="J104" s="114">
        <v>42924</v>
      </c>
    </row>
    <row r="105" spans="1:10" ht="15.75" customHeight="1">
      <c r="A105" s="354" t="s">
        <v>27</v>
      </c>
      <c r="B105" s="354"/>
      <c r="C105" s="354"/>
      <c r="D105" s="354"/>
      <c r="E105" s="354"/>
      <c r="F105" s="354"/>
      <c r="G105" s="354"/>
      <c r="H105" s="354"/>
      <c r="I105" s="354"/>
      <c r="J105" s="251">
        <f>SUM(J104)</f>
        <v>42924</v>
      </c>
    </row>
    <row r="106" spans="1:10" ht="15.75">
      <c r="A106" s="281" t="s">
        <v>0</v>
      </c>
      <c r="B106" s="286" t="s">
        <v>29</v>
      </c>
      <c r="C106" s="286" t="s">
        <v>1</v>
      </c>
      <c r="D106" s="281" t="s">
        <v>2</v>
      </c>
      <c r="E106" s="281"/>
      <c r="F106" s="281"/>
      <c r="G106" s="281"/>
      <c r="H106" s="281"/>
      <c r="I106" s="281"/>
      <c r="J106" s="310" t="s">
        <v>3</v>
      </c>
    </row>
    <row r="107" spans="1:10" ht="15.75">
      <c r="A107" s="281"/>
      <c r="B107" s="286"/>
      <c r="C107" s="286"/>
      <c r="D107" s="281">
        <v>2014</v>
      </c>
      <c r="E107" s="281"/>
      <c r="F107" s="281"/>
      <c r="G107" s="281"/>
      <c r="H107" s="281">
        <v>2015</v>
      </c>
      <c r="I107" s="281"/>
      <c r="J107" s="280"/>
    </row>
    <row r="108" spans="1:10" ht="15.75">
      <c r="A108" s="281"/>
      <c r="B108" s="286"/>
      <c r="C108" s="286"/>
      <c r="D108" s="253" t="s">
        <v>4</v>
      </c>
      <c r="E108" s="253" t="s">
        <v>5</v>
      </c>
      <c r="F108" s="253" t="s">
        <v>6</v>
      </c>
      <c r="G108" s="253" t="s">
        <v>7</v>
      </c>
      <c r="H108" s="253" t="s">
        <v>4</v>
      </c>
      <c r="I108" s="253" t="s">
        <v>5</v>
      </c>
      <c r="J108" s="280"/>
    </row>
    <row r="109" spans="1:10" ht="15.75">
      <c r="A109" s="305" t="s">
        <v>332</v>
      </c>
      <c r="B109" s="305"/>
      <c r="C109" s="305"/>
      <c r="D109" s="305"/>
      <c r="E109" s="305"/>
      <c r="F109" s="305"/>
      <c r="G109" s="305"/>
      <c r="H109" s="305"/>
      <c r="I109" s="305"/>
      <c r="J109" s="305"/>
    </row>
    <row r="110" spans="1:10" ht="55.5" customHeight="1">
      <c r="A110" s="255" t="s">
        <v>10</v>
      </c>
      <c r="B110" s="255" t="s">
        <v>379</v>
      </c>
      <c r="C110" s="255" t="s">
        <v>344</v>
      </c>
      <c r="D110" s="37"/>
      <c r="E110" s="37"/>
      <c r="F110" s="37"/>
      <c r="G110" s="37"/>
      <c r="H110" s="37"/>
      <c r="I110" s="37"/>
      <c r="J110" s="36">
        <v>105000</v>
      </c>
    </row>
    <row r="111" spans="1:10" ht="30">
      <c r="A111" s="255" t="s">
        <v>11</v>
      </c>
      <c r="B111" s="255" t="s">
        <v>345</v>
      </c>
      <c r="C111" s="255" t="s">
        <v>346</v>
      </c>
      <c r="D111" s="37"/>
      <c r="E111" s="37"/>
      <c r="F111" s="37"/>
      <c r="G111" s="37"/>
      <c r="H111" s="37"/>
      <c r="I111" s="37"/>
      <c r="J111" s="36">
        <v>0</v>
      </c>
    </row>
    <row r="112" spans="1:10" ht="15">
      <c r="A112" s="354" t="s">
        <v>27</v>
      </c>
      <c r="B112" s="354"/>
      <c r="C112" s="354"/>
      <c r="D112" s="354"/>
      <c r="E112" s="354"/>
      <c r="F112" s="354"/>
      <c r="G112" s="354"/>
      <c r="H112" s="354"/>
      <c r="I112" s="354"/>
      <c r="J112" s="251">
        <f>SUM(J110:J111)</f>
        <v>105000</v>
      </c>
    </row>
    <row r="113" spans="1:10" ht="15.75">
      <c r="A113" s="281" t="s">
        <v>0</v>
      </c>
      <c r="B113" s="286" t="s">
        <v>29</v>
      </c>
      <c r="C113" s="286" t="s">
        <v>1</v>
      </c>
      <c r="D113" s="281" t="s">
        <v>2</v>
      </c>
      <c r="E113" s="281"/>
      <c r="F113" s="281"/>
      <c r="G113" s="281"/>
      <c r="H113" s="281"/>
      <c r="I113" s="281"/>
      <c r="J113" s="310" t="s">
        <v>3</v>
      </c>
    </row>
    <row r="114" spans="1:10" ht="15.75">
      <c r="A114" s="281"/>
      <c r="B114" s="286"/>
      <c r="C114" s="286"/>
      <c r="D114" s="281">
        <v>2014</v>
      </c>
      <c r="E114" s="281"/>
      <c r="F114" s="281"/>
      <c r="G114" s="281"/>
      <c r="H114" s="281">
        <v>2015</v>
      </c>
      <c r="I114" s="281"/>
      <c r="J114" s="280"/>
    </row>
    <row r="115" spans="1:10" ht="15.75">
      <c r="A115" s="281"/>
      <c r="B115" s="286"/>
      <c r="C115" s="286"/>
      <c r="D115" s="253" t="s">
        <v>4</v>
      </c>
      <c r="E115" s="253" t="s">
        <v>5</v>
      </c>
      <c r="F115" s="253" t="s">
        <v>6</v>
      </c>
      <c r="G115" s="253" t="s">
        <v>7</v>
      </c>
      <c r="H115" s="253" t="s">
        <v>4</v>
      </c>
      <c r="I115" s="253" t="s">
        <v>5</v>
      </c>
      <c r="J115" s="280"/>
    </row>
    <row r="116" spans="1:10" ht="15.75">
      <c r="A116" s="305" t="s">
        <v>358</v>
      </c>
      <c r="B116" s="305"/>
      <c r="C116" s="305"/>
      <c r="D116" s="305"/>
      <c r="E116" s="305"/>
      <c r="F116" s="305"/>
      <c r="G116" s="305"/>
      <c r="H116" s="305"/>
      <c r="I116" s="305"/>
      <c r="J116" s="305"/>
    </row>
    <row r="117" spans="1:10" ht="15">
      <c r="A117" s="255" t="s">
        <v>10</v>
      </c>
      <c r="B117" s="255" t="s">
        <v>362</v>
      </c>
      <c r="C117" s="255"/>
      <c r="D117" s="37"/>
      <c r="E117" s="37"/>
      <c r="F117" s="37"/>
      <c r="G117" s="37"/>
      <c r="H117" s="255"/>
      <c r="I117" s="255"/>
      <c r="J117" s="36">
        <v>30000</v>
      </c>
    </row>
    <row r="118" spans="1:10" ht="15">
      <c r="A118" s="255" t="s">
        <v>11</v>
      </c>
      <c r="B118" s="255" t="s">
        <v>363</v>
      </c>
      <c r="C118" s="255"/>
      <c r="D118" s="37"/>
      <c r="E118" s="37"/>
      <c r="F118" s="37"/>
      <c r="G118" s="37"/>
      <c r="H118" s="255"/>
      <c r="I118" s="255"/>
      <c r="J118" s="36">
        <v>30000</v>
      </c>
    </row>
    <row r="119" spans="1:10" ht="15">
      <c r="A119" s="354" t="s">
        <v>27</v>
      </c>
      <c r="B119" s="354"/>
      <c r="C119" s="354"/>
      <c r="D119" s="354"/>
      <c r="E119" s="354"/>
      <c r="F119" s="354"/>
      <c r="G119" s="354"/>
      <c r="H119" s="354"/>
      <c r="I119" s="354"/>
      <c r="J119" s="251">
        <f>SUM(J117:J118)</f>
        <v>60000</v>
      </c>
    </row>
    <row r="120" ht="15.75" thickBot="1"/>
    <row r="121" spans="1:3" ht="32.25" thickBot="1">
      <c r="A121" s="98" t="s">
        <v>0</v>
      </c>
      <c r="B121" s="99" t="s">
        <v>80</v>
      </c>
      <c r="C121" s="99" t="s">
        <v>81</v>
      </c>
    </row>
    <row r="122" spans="1:3" ht="15.75" thickBot="1">
      <c r="A122" s="87" t="s">
        <v>10</v>
      </c>
      <c r="B122" s="88" t="s">
        <v>82</v>
      </c>
      <c r="C122" s="89">
        <f>J10</f>
        <v>1342955</v>
      </c>
    </row>
    <row r="123" spans="1:3" ht="15.75" thickBot="1">
      <c r="A123" s="87" t="s">
        <v>11</v>
      </c>
      <c r="B123" s="88" t="s">
        <v>83</v>
      </c>
      <c r="C123" s="89">
        <f>J17</f>
        <v>103266</v>
      </c>
    </row>
    <row r="124" spans="1:3" ht="15.75" thickBot="1">
      <c r="A124" s="87" t="s">
        <v>12</v>
      </c>
      <c r="B124" s="88" t="s">
        <v>84</v>
      </c>
      <c r="C124" s="89">
        <f>J23</f>
        <v>236900</v>
      </c>
    </row>
    <row r="125" spans="1:3" ht="15.75" thickBot="1">
      <c r="A125" s="87" t="s">
        <v>13</v>
      </c>
      <c r="B125" s="88" t="s">
        <v>85</v>
      </c>
      <c r="C125" s="89">
        <f>J29</f>
        <v>137000</v>
      </c>
    </row>
    <row r="126" spans="1:3" ht="15.75" thickBot="1">
      <c r="A126" s="87" t="s">
        <v>14</v>
      </c>
      <c r="B126" s="88" t="s">
        <v>86</v>
      </c>
      <c r="C126" s="89">
        <f>J37</f>
        <v>92600</v>
      </c>
    </row>
    <row r="127" spans="1:3" ht="15.75" thickBot="1">
      <c r="A127" s="87" t="s">
        <v>15</v>
      </c>
      <c r="B127" s="88" t="s">
        <v>87</v>
      </c>
      <c r="C127" s="89">
        <f>J43</f>
        <v>50000</v>
      </c>
    </row>
    <row r="128" spans="1:3" ht="15.75" thickBot="1">
      <c r="A128" s="87" t="s">
        <v>16</v>
      </c>
      <c r="B128" s="88" t="s">
        <v>88</v>
      </c>
      <c r="C128" s="89">
        <f>J49</f>
        <v>77000</v>
      </c>
    </row>
    <row r="129" spans="1:3" ht="15.75" thickBot="1">
      <c r="A129" s="87" t="s">
        <v>17</v>
      </c>
      <c r="B129" s="88" t="s">
        <v>89</v>
      </c>
      <c r="C129" s="89">
        <f>J56</f>
        <v>78000</v>
      </c>
    </row>
    <row r="130" spans="1:3" ht="15.75" thickBot="1">
      <c r="A130" s="87" t="s">
        <v>18</v>
      </c>
      <c r="B130" s="88" t="s">
        <v>90</v>
      </c>
      <c r="C130" s="89">
        <f>J62</f>
        <v>58740</v>
      </c>
    </row>
    <row r="131" spans="1:3" ht="15.75" thickBot="1">
      <c r="A131" s="87" t="s">
        <v>19</v>
      </c>
      <c r="B131" s="88" t="s">
        <v>91</v>
      </c>
      <c r="C131" s="89">
        <f>J68</f>
        <v>35000</v>
      </c>
    </row>
    <row r="132" spans="1:3" ht="15.75" thickBot="1">
      <c r="A132" s="87" t="s">
        <v>20</v>
      </c>
      <c r="B132" s="88" t="s">
        <v>92</v>
      </c>
      <c r="C132" s="89">
        <f>J74</f>
        <v>130500</v>
      </c>
    </row>
    <row r="133" spans="1:3" ht="15.75" thickBot="1">
      <c r="A133" s="87" t="s">
        <v>21</v>
      </c>
      <c r="B133" s="88" t="s">
        <v>93</v>
      </c>
      <c r="C133" s="89">
        <f>J83</f>
        <v>800000</v>
      </c>
    </row>
    <row r="134" spans="1:3" ht="15.75" thickBot="1">
      <c r="A134" s="87" t="s">
        <v>22</v>
      </c>
      <c r="B134" s="88" t="s">
        <v>94</v>
      </c>
      <c r="C134" s="89">
        <f>J92</f>
        <v>303000</v>
      </c>
    </row>
    <row r="135" spans="1:3" ht="15.75" thickBot="1">
      <c r="A135" s="87" t="s">
        <v>23</v>
      </c>
      <c r="B135" s="88" t="s">
        <v>95</v>
      </c>
      <c r="C135" s="89">
        <f>J99</f>
        <v>50000</v>
      </c>
    </row>
    <row r="136" spans="1:3" ht="15.75" thickBot="1">
      <c r="A136" s="87" t="s">
        <v>24</v>
      </c>
      <c r="B136" s="88" t="s">
        <v>96</v>
      </c>
      <c r="C136" s="89">
        <f>J105</f>
        <v>42924</v>
      </c>
    </row>
    <row r="137" spans="1:3" ht="15.75" thickBot="1">
      <c r="A137" s="87" t="s">
        <v>25</v>
      </c>
      <c r="B137" s="88" t="s">
        <v>97</v>
      </c>
      <c r="C137" s="89">
        <f>J112</f>
        <v>105000</v>
      </c>
    </row>
    <row r="138" spans="1:3" ht="15.75" thickBot="1">
      <c r="A138" s="92" t="s">
        <v>26</v>
      </c>
      <c r="B138" s="93" t="s">
        <v>98</v>
      </c>
      <c r="C138" s="94">
        <f>J119</f>
        <v>60000</v>
      </c>
    </row>
    <row r="139" spans="1:3" ht="15.75" thickBot="1">
      <c r="A139" s="95"/>
      <c r="B139" s="96" t="s">
        <v>27</v>
      </c>
      <c r="C139" s="97">
        <f>SUM(C122:C138)</f>
        <v>3702885</v>
      </c>
    </row>
  </sheetData>
  <sheetProtection/>
  <mergeCells count="155">
    <mergeCell ref="A109:J109"/>
    <mergeCell ref="A112:I112"/>
    <mergeCell ref="A103:J103"/>
    <mergeCell ref="A105:I105"/>
    <mergeCell ref="A106:A108"/>
    <mergeCell ref="B106:B108"/>
    <mergeCell ref="C106:C108"/>
    <mergeCell ref="D106:I106"/>
    <mergeCell ref="J106:J108"/>
    <mergeCell ref="D107:G107"/>
    <mergeCell ref="H107:I107"/>
    <mergeCell ref="A96:J96"/>
    <mergeCell ref="B97:I97"/>
    <mergeCell ref="A99:I99"/>
    <mergeCell ref="A100:A102"/>
    <mergeCell ref="B100:B102"/>
    <mergeCell ref="C100:C102"/>
    <mergeCell ref="D100:I100"/>
    <mergeCell ref="J100:J102"/>
    <mergeCell ref="D101:G101"/>
    <mergeCell ref="H101:I101"/>
    <mergeCell ref="A87:J87"/>
    <mergeCell ref="A92:I92"/>
    <mergeCell ref="A93:A95"/>
    <mergeCell ref="B93:B95"/>
    <mergeCell ref="C93:C95"/>
    <mergeCell ref="D93:I93"/>
    <mergeCell ref="J93:J95"/>
    <mergeCell ref="D94:G94"/>
    <mergeCell ref="H94:I94"/>
    <mergeCell ref="A78:J78"/>
    <mergeCell ref="A83:I83"/>
    <mergeCell ref="A84:A86"/>
    <mergeCell ref="B84:B86"/>
    <mergeCell ref="C84:C86"/>
    <mergeCell ref="D84:I84"/>
    <mergeCell ref="J84:J86"/>
    <mergeCell ref="D85:G85"/>
    <mergeCell ref="H85:I85"/>
    <mergeCell ref="A72:J72"/>
    <mergeCell ref="A74:I74"/>
    <mergeCell ref="A75:A77"/>
    <mergeCell ref="B75:B77"/>
    <mergeCell ref="C75:C77"/>
    <mergeCell ref="D75:I75"/>
    <mergeCell ref="J75:J77"/>
    <mergeCell ref="D76:G76"/>
    <mergeCell ref="H76:I76"/>
    <mergeCell ref="A66:J66"/>
    <mergeCell ref="A68:I68"/>
    <mergeCell ref="A69:A71"/>
    <mergeCell ref="B69:B71"/>
    <mergeCell ref="C69:C71"/>
    <mergeCell ref="D69:I69"/>
    <mergeCell ref="J69:J71"/>
    <mergeCell ref="D70:G70"/>
    <mergeCell ref="H70:I70"/>
    <mergeCell ref="H58:I58"/>
    <mergeCell ref="A60:J60"/>
    <mergeCell ref="A62:I62"/>
    <mergeCell ref="A63:A65"/>
    <mergeCell ref="B63:B65"/>
    <mergeCell ref="C63:C65"/>
    <mergeCell ref="D63:I63"/>
    <mergeCell ref="J63:J65"/>
    <mergeCell ref="D64:G64"/>
    <mergeCell ref="H64:I64"/>
    <mergeCell ref="D51:G51"/>
    <mergeCell ref="H51:I51"/>
    <mergeCell ref="A53:J53"/>
    <mergeCell ref="A56:I56"/>
    <mergeCell ref="A57:A59"/>
    <mergeCell ref="B57:B59"/>
    <mergeCell ref="C57:C59"/>
    <mergeCell ref="D57:I57"/>
    <mergeCell ref="J57:J59"/>
    <mergeCell ref="D58:G58"/>
    <mergeCell ref="A10:I10"/>
    <mergeCell ref="A7:J7"/>
    <mergeCell ref="A21:J21"/>
    <mergeCell ref="A23:I23"/>
    <mergeCell ref="A49:I49"/>
    <mergeCell ref="A50:A52"/>
    <mergeCell ref="B50:B52"/>
    <mergeCell ref="C50:C52"/>
    <mergeCell ref="D50:I50"/>
    <mergeCell ref="J50:J52"/>
    <mergeCell ref="A1:J2"/>
    <mergeCell ref="A4:A6"/>
    <mergeCell ref="B4:B6"/>
    <mergeCell ref="C4:C6"/>
    <mergeCell ref="D4:I4"/>
    <mergeCell ref="J4:J6"/>
    <mergeCell ref="D5:G5"/>
    <mergeCell ref="H5:I5"/>
    <mergeCell ref="A11:A13"/>
    <mergeCell ref="B11:B13"/>
    <mergeCell ref="C11:C13"/>
    <mergeCell ref="D11:I11"/>
    <mergeCell ref="J11:J13"/>
    <mergeCell ref="D12:G12"/>
    <mergeCell ref="H12:I12"/>
    <mergeCell ref="A14:J14"/>
    <mergeCell ref="A17:I17"/>
    <mergeCell ref="A18:A20"/>
    <mergeCell ref="B18:B20"/>
    <mergeCell ref="C18:C20"/>
    <mergeCell ref="D18:I18"/>
    <mergeCell ref="J18:J20"/>
    <mergeCell ref="D19:G19"/>
    <mergeCell ref="H19:I19"/>
    <mergeCell ref="A24:A26"/>
    <mergeCell ref="B24:B26"/>
    <mergeCell ref="C24:C26"/>
    <mergeCell ref="D24:I24"/>
    <mergeCell ref="J24:J26"/>
    <mergeCell ref="D25:G25"/>
    <mergeCell ref="H25:I25"/>
    <mergeCell ref="A27:J27"/>
    <mergeCell ref="A30:A32"/>
    <mergeCell ref="B30:B32"/>
    <mergeCell ref="C30:C32"/>
    <mergeCell ref="D30:I30"/>
    <mergeCell ref="J30:J32"/>
    <mergeCell ref="D31:G31"/>
    <mergeCell ref="H31:I31"/>
    <mergeCell ref="A29:I29"/>
    <mergeCell ref="A33:J33"/>
    <mergeCell ref="A37:I37"/>
    <mergeCell ref="A38:A40"/>
    <mergeCell ref="B38:B40"/>
    <mergeCell ref="C38:C40"/>
    <mergeCell ref="D38:I38"/>
    <mergeCell ref="J38:J40"/>
    <mergeCell ref="D39:G39"/>
    <mergeCell ref="H39:I39"/>
    <mergeCell ref="A47:J47"/>
    <mergeCell ref="A41:J41"/>
    <mergeCell ref="A43:I43"/>
    <mergeCell ref="A44:A46"/>
    <mergeCell ref="B44:B46"/>
    <mergeCell ref="C44:C46"/>
    <mergeCell ref="D44:I44"/>
    <mergeCell ref="J44:J46"/>
    <mergeCell ref="D45:G45"/>
    <mergeCell ref="H45:I45"/>
    <mergeCell ref="A116:J116"/>
    <mergeCell ref="A119:I119"/>
    <mergeCell ref="A113:A115"/>
    <mergeCell ref="B113:B115"/>
    <mergeCell ref="C113:C115"/>
    <mergeCell ref="D113:I113"/>
    <mergeCell ref="J113:J115"/>
    <mergeCell ref="D114:G114"/>
    <mergeCell ref="H114:I114"/>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4" manualBreakCount="4">
    <brk id="17" max="9" man="1"/>
    <brk id="49" max="9" man="1"/>
    <brk id="83" max="9" man="1"/>
    <brk id="120" max="9" man="1"/>
  </rowBreaks>
</worksheet>
</file>

<file path=xl/worksheets/sheet4.xml><?xml version="1.0" encoding="utf-8"?>
<worksheet xmlns="http://schemas.openxmlformats.org/spreadsheetml/2006/main" xmlns:r="http://schemas.openxmlformats.org/officeDocument/2006/relationships">
  <dimension ref="A1:J151"/>
  <sheetViews>
    <sheetView tabSelected="1" zoomScale="60" zoomScaleNormal="60" zoomScalePageLayoutView="0" workbookViewId="0" topLeftCell="A1">
      <selection activeCell="J151" sqref="A1:J151"/>
    </sheetView>
  </sheetViews>
  <sheetFormatPr defaultColWidth="8.796875" defaultRowHeight="14.25"/>
  <cols>
    <col min="1" max="1" width="4.09765625" style="0" customWidth="1"/>
    <col min="2" max="2" width="67.69921875" style="0" customWidth="1"/>
    <col min="3" max="3" width="32.3984375" style="0" customWidth="1"/>
    <col min="4" max="9" width="5.59765625" style="0" customWidth="1"/>
    <col min="10" max="10" width="20.59765625" style="8" customWidth="1"/>
  </cols>
  <sheetData>
    <row r="1" spans="1:10" s="12" customFormat="1" ht="20.25" customHeight="1">
      <c r="A1" s="16" t="s">
        <v>32</v>
      </c>
      <c r="J1" s="18"/>
    </row>
    <row r="3" spans="1:10" ht="15.75" customHeight="1">
      <c r="A3" s="343" t="s">
        <v>0</v>
      </c>
      <c r="B3" s="286" t="s">
        <v>29</v>
      </c>
      <c r="C3" s="286" t="s">
        <v>1</v>
      </c>
      <c r="D3" s="281" t="s">
        <v>2</v>
      </c>
      <c r="E3" s="281"/>
      <c r="F3" s="281"/>
      <c r="G3" s="281"/>
      <c r="H3" s="281"/>
      <c r="I3" s="281"/>
      <c r="J3" s="345" t="s">
        <v>3</v>
      </c>
    </row>
    <row r="4" spans="1:10" ht="15.75">
      <c r="A4" s="314"/>
      <c r="B4" s="286"/>
      <c r="C4" s="286"/>
      <c r="D4" s="281">
        <v>2014</v>
      </c>
      <c r="E4" s="281"/>
      <c r="F4" s="281"/>
      <c r="G4" s="281"/>
      <c r="H4" s="281">
        <v>2015</v>
      </c>
      <c r="I4" s="281"/>
      <c r="J4" s="362"/>
    </row>
    <row r="5" spans="1:10" ht="15.75">
      <c r="A5" s="315"/>
      <c r="B5" s="286"/>
      <c r="C5" s="286"/>
      <c r="D5" s="163" t="s">
        <v>4</v>
      </c>
      <c r="E5" s="163" t="s">
        <v>5</v>
      </c>
      <c r="F5" s="163" t="s">
        <v>6</v>
      </c>
      <c r="G5" s="163" t="s">
        <v>7</v>
      </c>
      <c r="H5" s="163" t="s">
        <v>4</v>
      </c>
      <c r="I5" s="163" t="s">
        <v>5</v>
      </c>
      <c r="J5" s="363"/>
    </row>
    <row r="6" spans="1:10" ht="15.75">
      <c r="A6" s="305" t="s">
        <v>8</v>
      </c>
      <c r="B6" s="305"/>
      <c r="C6" s="305"/>
      <c r="D6" s="305"/>
      <c r="E6" s="305"/>
      <c r="F6" s="305"/>
      <c r="G6" s="305"/>
      <c r="H6" s="305"/>
      <c r="I6" s="305"/>
      <c r="J6" s="305"/>
    </row>
    <row r="7" spans="1:10" s="21" customFormat="1" ht="48.75" customHeight="1" thickBot="1">
      <c r="A7" s="25" t="s">
        <v>10</v>
      </c>
      <c r="B7" s="55" t="s">
        <v>380</v>
      </c>
      <c r="C7" s="28"/>
      <c r="D7" s="41"/>
      <c r="E7" s="41"/>
      <c r="F7" s="41"/>
      <c r="G7" s="42"/>
      <c r="H7" s="39"/>
      <c r="I7" s="45"/>
      <c r="J7" s="102">
        <v>227955</v>
      </c>
    </row>
    <row r="8" spans="1:10" s="21" customFormat="1" ht="15.75" customHeight="1" thickBot="1">
      <c r="A8" s="306" t="s">
        <v>27</v>
      </c>
      <c r="B8" s="307"/>
      <c r="C8" s="307"/>
      <c r="D8" s="307"/>
      <c r="E8" s="307"/>
      <c r="F8" s="307"/>
      <c r="G8" s="307"/>
      <c r="H8" s="307"/>
      <c r="I8" s="308"/>
      <c r="J8" s="166">
        <f>SUM(J7)</f>
        <v>227955</v>
      </c>
    </row>
    <row r="9" spans="1:10" s="120" customFormat="1" ht="15.75">
      <c r="A9" s="301" t="s">
        <v>0</v>
      </c>
      <c r="B9" s="302" t="s">
        <v>29</v>
      </c>
      <c r="C9" s="302" t="s">
        <v>1</v>
      </c>
      <c r="D9" s="301" t="s">
        <v>2</v>
      </c>
      <c r="E9" s="301"/>
      <c r="F9" s="301"/>
      <c r="G9" s="301"/>
      <c r="H9" s="301"/>
      <c r="I9" s="301"/>
      <c r="J9" s="303" t="s">
        <v>3</v>
      </c>
    </row>
    <row r="10" spans="1:10" s="120" customFormat="1" ht="15.75">
      <c r="A10" s="301"/>
      <c r="B10" s="302"/>
      <c r="C10" s="302"/>
      <c r="D10" s="301">
        <v>2014</v>
      </c>
      <c r="E10" s="301"/>
      <c r="F10" s="301"/>
      <c r="G10" s="301"/>
      <c r="H10" s="301">
        <v>2015</v>
      </c>
      <c r="I10" s="301"/>
      <c r="J10" s="304"/>
    </row>
    <row r="11" spans="1:10" s="120" customFormat="1" ht="15.75">
      <c r="A11" s="301"/>
      <c r="B11" s="302"/>
      <c r="C11" s="302"/>
      <c r="D11" s="121" t="s">
        <v>4</v>
      </c>
      <c r="E11" s="121" t="s">
        <v>5</v>
      </c>
      <c r="F11" s="121" t="s">
        <v>6</v>
      </c>
      <c r="G11" s="121" t="s">
        <v>7</v>
      </c>
      <c r="H11" s="121" t="s">
        <v>4</v>
      </c>
      <c r="I11" s="121" t="s">
        <v>5</v>
      </c>
      <c r="J11" s="304"/>
    </row>
    <row r="12" spans="1:10" s="120" customFormat="1" ht="15.75">
      <c r="A12" s="322" t="s">
        <v>50</v>
      </c>
      <c r="B12" s="322"/>
      <c r="C12" s="322"/>
      <c r="D12" s="322"/>
      <c r="E12" s="322"/>
      <c r="F12" s="322"/>
      <c r="G12" s="322"/>
      <c r="H12" s="322"/>
      <c r="I12" s="322"/>
      <c r="J12" s="322"/>
    </row>
    <row r="13" spans="1:10" s="134" customFormat="1" ht="45">
      <c r="A13" s="46" t="s">
        <v>10</v>
      </c>
      <c r="B13" s="46" t="s">
        <v>452</v>
      </c>
      <c r="C13" s="46" t="s">
        <v>453</v>
      </c>
      <c r="D13" s="46"/>
      <c r="E13" s="46"/>
      <c r="F13" s="46"/>
      <c r="G13" s="173"/>
      <c r="H13" s="125"/>
      <c r="I13" s="46"/>
      <c r="J13" s="126">
        <v>26360</v>
      </c>
    </row>
    <row r="14" spans="1:10" s="134" customFormat="1" ht="47.25" customHeight="1">
      <c r="A14" s="46" t="s">
        <v>11</v>
      </c>
      <c r="B14" s="46" t="s">
        <v>454</v>
      </c>
      <c r="C14" s="46" t="s">
        <v>62</v>
      </c>
      <c r="D14" s="46"/>
      <c r="E14" s="122"/>
      <c r="F14" s="122"/>
      <c r="G14" s="174"/>
      <c r="H14" s="145"/>
      <c r="I14" s="122"/>
      <c r="J14" s="126">
        <v>9751</v>
      </c>
    </row>
    <row r="15" spans="1:10" s="134" customFormat="1" ht="45" customHeight="1">
      <c r="A15" s="46" t="s">
        <v>12</v>
      </c>
      <c r="B15" s="46" t="s">
        <v>455</v>
      </c>
      <c r="C15" s="46" t="s">
        <v>62</v>
      </c>
      <c r="D15" s="46"/>
      <c r="E15" s="122"/>
      <c r="F15" s="46"/>
      <c r="G15" s="174"/>
      <c r="H15" s="145"/>
      <c r="I15" s="122"/>
      <c r="J15" s="126">
        <v>7840</v>
      </c>
    </row>
    <row r="16" spans="1:10" s="134" customFormat="1" ht="45">
      <c r="A16" s="46" t="s">
        <v>13</v>
      </c>
      <c r="B16" s="46" t="s">
        <v>406</v>
      </c>
      <c r="C16" s="46" t="s">
        <v>64</v>
      </c>
      <c r="D16" s="122"/>
      <c r="E16" s="46"/>
      <c r="F16" s="46"/>
      <c r="G16" s="174"/>
      <c r="H16" s="125"/>
      <c r="I16" s="46"/>
      <c r="J16" s="126">
        <v>7655</v>
      </c>
    </row>
    <row r="17" spans="1:10" s="134" customFormat="1" ht="45">
      <c r="A17" s="46" t="s">
        <v>14</v>
      </c>
      <c r="B17" s="46" t="s">
        <v>456</v>
      </c>
      <c r="C17" s="46" t="s">
        <v>63</v>
      </c>
      <c r="D17" s="46"/>
      <c r="E17" s="122"/>
      <c r="F17" s="46"/>
      <c r="G17" s="174"/>
      <c r="H17" s="125"/>
      <c r="I17" s="46"/>
      <c r="J17" s="126">
        <v>59653</v>
      </c>
    </row>
    <row r="18" spans="1:10" s="134" customFormat="1" ht="60.75" thickBot="1">
      <c r="A18" s="55" t="s">
        <v>15</v>
      </c>
      <c r="B18" s="55" t="s">
        <v>65</v>
      </c>
      <c r="C18" s="55" t="s">
        <v>66</v>
      </c>
      <c r="D18" s="55"/>
      <c r="E18" s="55"/>
      <c r="F18" s="55"/>
      <c r="G18" s="160"/>
      <c r="H18" s="146"/>
      <c r="I18" s="129"/>
      <c r="J18" s="133">
        <v>8700</v>
      </c>
    </row>
    <row r="19" spans="1:10" s="134" customFormat="1" ht="15.75" thickBot="1">
      <c r="A19" s="290" t="s">
        <v>27</v>
      </c>
      <c r="B19" s="291"/>
      <c r="C19" s="291"/>
      <c r="D19" s="291"/>
      <c r="E19" s="291"/>
      <c r="F19" s="291"/>
      <c r="G19" s="291"/>
      <c r="H19" s="291"/>
      <c r="I19" s="292"/>
      <c r="J19" s="107">
        <f>SUM(J13:J18)</f>
        <v>119959</v>
      </c>
    </row>
    <row r="20" spans="1:10" s="20" customFormat="1" ht="15.75">
      <c r="A20" s="281" t="s">
        <v>0</v>
      </c>
      <c r="B20" s="286" t="s">
        <v>29</v>
      </c>
      <c r="C20" s="286" t="s">
        <v>1</v>
      </c>
      <c r="D20" s="281" t="s">
        <v>2</v>
      </c>
      <c r="E20" s="281"/>
      <c r="F20" s="281"/>
      <c r="G20" s="281"/>
      <c r="H20" s="281"/>
      <c r="I20" s="281"/>
      <c r="J20" s="279" t="s">
        <v>3</v>
      </c>
    </row>
    <row r="21" spans="1:10" s="20" customFormat="1" ht="15.75">
      <c r="A21" s="281"/>
      <c r="B21" s="286"/>
      <c r="C21" s="286"/>
      <c r="D21" s="281">
        <v>2014</v>
      </c>
      <c r="E21" s="281"/>
      <c r="F21" s="281"/>
      <c r="G21" s="281"/>
      <c r="H21" s="281">
        <v>2015</v>
      </c>
      <c r="I21" s="281"/>
      <c r="J21" s="280"/>
    </row>
    <row r="22" spans="1:10" s="20" customFormat="1" ht="15.75">
      <c r="A22" s="281"/>
      <c r="B22" s="286"/>
      <c r="C22" s="286"/>
      <c r="D22" s="115" t="s">
        <v>4</v>
      </c>
      <c r="E22" s="115" t="s">
        <v>5</v>
      </c>
      <c r="F22" s="115" t="s">
        <v>6</v>
      </c>
      <c r="G22" s="115" t="s">
        <v>7</v>
      </c>
      <c r="H22" s="115" t="s">
        <v>4</v>
      </c>
      <c r="I22" s="115" t="s">
        <v>5</v>
      </c>
      <c r="J22" s="280"/>
    </row>
    <row r="23" spans="1:10" s="20" customFormat="1" ht="15.75">
      <c r="A23" s="282" t="s">
        <v>100</v>
      </c>
      <c r="B23" s="282"/>
      <c r="C23" s="282"/>
      <c r="D23" s="282"/>
      <c r="E23" s="282"/>
      <c r="F23" s="282"/>
      <c r="G23" s="282"/>
      <c r="H23" s="282"/>
      <c r="I23" s="282"/>
      <c r="J23" s="282"/>
    </row>
    <row r="24" spans="1:10" s="1" customFormat="1" ht="195" customHeight="1" thickBot="1">
      <c r="A24" s="25" t="s">
        <v>10</v>
      </c>
      <c r="B24" s="25" t="s">
        <v>104</v>
      </c>
      <c r="C24" s="25" t="s">
        <v>412</v>
      </c>
      <c r="D24" s="41"/>
      <c r="E24" s="41"/>
      <c r="F24" s="41"/>
      <c r="G24" s="42"/>
      <c r="H24" s="43"/>
      <c r="I24" s="45"/>
      <c r="J24" s="51">
        <v>81500</v>
      </c>
    </row>
    <row r="25" spans="1:10" s="1" customFormat="1" ht="15" thickBot="1">
      <c r="A25" s="283" t="s">
        <v>27</v>
      </c>
      <c r="B25" s="284"/>
      <c r="C25" s="284"/>
      <c r="D25" s="284"/>
      <c r="E25" s="284"/>
      <c r="F25" s="284"/>
      <c r="G25" s="284"/>
      <c r="H25" s="284"/>
      <c r="I25" s="285"/>
      <c r="J25" s="52">
        <f>SUM(J24)</f>
        <v>81500</v>
      </c>
    </row>
    <row r="26" spans="1:10" s="20" customFormat="1" ht="15.75" customHeight="1">
      <c r="A26" s="281" t="s">
        <v>0</v>
      </c>
      <c r="B26" s="286" t="s">
        <v>29</v>
      </c>
      <c r="C26" s="286" t="s">
        <v>1</v>
      </c>
      <c r="D26" s="281" t="s">
        <v>2</v>
      </c>
      <c r="E26" s="281"/>
      <c r="F26" s="281"/>
      <c r="G26" s="281"/>
      <c r="H26" s="281"/>
      <c r="I26" s="281"/>
      <c r="J26" s="279" t="s">
        <v>3</v>
      </c>
    </row>
    <row r="27" spans="1:10" s="20" customFormat="1" ht="15.75">
      <c r="A27" s="281"/>
      <c r="B27" s="286"/>
      <c r="C27" s="286"/>
      <c r="D27" s="281">
        <v>2014</v>
      </c>
      <c r="E27" s="281"/>
      <c r="F27" s="281"/>
      <c r="G27" s="281"/>
      <c r="H27" s="281">
        <v>2015</v>
      </c>
      <c r="I27" s="281"/>
      <c r="J27" s="280"/>
    </row>
    <row r="28" spans="1:10" s="20" customFormat="1" ht="15.75">
      <c r="A28" s="281"/>
      <c r="B28" s="286"/>
      <c r="C28" s="286"/>
      <c r="D28" s="163" t="s">
        <v>4</v>
      </c>
      <c r="E28" s="163" t="s">
        <v>5</v>
      </c>
      <c r="F28" s="163" t="s">
        <v>6</v>
      </c>
      <c r="G28" s="163" t="s">
        <v>7</v>
      </c>
      <c r="H28" s="163" t="s">
        <v>4</v>
      </c>
      <c r="I28" s="163" t="s">
        <v>5</v>
      </c>
      <c r="J28" s="280"/>
    </row>
    <row r="29" spans="1:10" s="20" customFormat="1" ht="15.75">
      <c r="A29" s="282" t="s">
        <v>109</v>
      </c>
      <c r="B29" s="282"/>
      <c r="C29" s="282"/>
      <c r="D29" s="282"/>
      <c r="E29" s="282"/>
      <c r="F29" s="282"/>
      <c r="G29" s="282"/>
      <c r="H29" s="282"/>
      <c r="I29" s="282"/>
      <c r="J29" s="282"/>
    </row>
    <row r="30" spans="1:10" s="32" customFormat="1" ht="30">
      <c r="A30" s="24" t="s">
        <v>131</v>
      </c>
      <c r="B30" s="24" t="s">
        <v>134</v>
      </c>
      <c r="C30" s="24" t="s">
        <v>137</v>
      </c>
      <c r="D30" s="37"/>
      <c r="E30" s="37"/>
      <c r="F30" s="37"/>
      <c r="G30" s="38"/>
      <c r="H30" s="40"/>
      <c r="I30" s="165"/>
      <c r="J30" s="36">
        <v>36000</v>
      </c>
    </row>
    <row r="31" spans="1:10" s="32" customFormat="1" ht="75">
      <c r="A31" s="24" t="s">
        <v>132</v>
      </c>
      <c r="B31" s="24" t="s">
        <v>135</v>
      </c>
      <c r="C31" s="24" t="s">
        <v>138</v>
      </c>
      <c r="D31" s="24"/>
      <c r="E31" s="37"/>
      <c r="F31" s="37"/>
      <c r="G31" s="38"/>
      <c r="H31" s="40"/>
      <c r="I31" s="165"/>
      <c r="J31" s="36">
        <v>12000</v>
      </c>
    </row>
    <row r="32" spans="1:10" s="32" customFormat="1" ht="45.75" thickBot="1">
      <c r="A32" s="25" t="s">
        <v>133</v>
      </c>
      <c r="B32" s="25" t="s">
        <v>136</v>
      </c>
      <c r="C32" s="25" t="s">
        <v>139</v>
      </c>
      <c r="D32" s="25"/>
      <c r="E32" s="37"/>
      <c r="F32" s="37"/>
      <c r="G32" s="38"/>
      <c r="H32" s="40"/>
      <c r="I32" s="50"/>
      <c r="J32" s="51">
        <v>8000</v>
      </c>
    </row>
    <row r="33" spans="1:10" s="32" customFormat="1" ht="15.75" customHeight="1" thickBot="1">
      <c r="A33" s="283" t="s">
        <v>27</v>
      </c>
      <c r="B33" s="284"/>
      <c r="C33" s="284"/>
      <c r="D33" s="284"/>
      <c r="E33" s="284"/>
      <c r="F33" s="284"/>
      <c r="G33" s="284"/>
      <c r="H33" s="284"/>
      <c r="I33" s="285"/>
      <c r="J33" s="52">
        <f>SUM(J30:J32)</f>
        <v>56000</v>
      </c>
    </row>
    <row r="34" spans="1:10" s="20" customFormat="1" ht="15.75">
      <c r="A34" s="281" t="s">
        <v>0</v>
      </c>
      <c r="B34" s="286" t="s">
        <v>29</v>
      </c>
      <c r="C34" s="286" t="s">
        <v>1</v>
      </c>
      <c r="D34" s="281" t="s">
        <v>2</v>
      </c>
      <c r="E34" s="281"/>
      <c r="F34" s="281"/>
      <c r="G34" s="281"/>
      <c r="H34" s="281"/>
      <c r="I34" s="281"/>
      <c r="J34" s="279" t="s">
        <v>3</v>
      </c>
    </row>
    <row r="35" spans="1:10" s="20" customFormat="1" ht="15.75">
      <c r="A35" s="281"/>
      <c r="B35" s="286"/>
      <c r="C35" s="286"/>
      <c r="D35" s="281">
        <v>2014</v>
      </c>
      <c r="E35" s="281"/>
      <c r="F35" s="281"/>
      <c r="G35" s="281"/>
      <c r="H35" s="281">
        <v>2015</v>
      </c>
      <c r="I35" s="281"/>
      <c r="J35" s="280"/>
    </row>
    <row r="36" spans="1:10" s="20" customFormat="1" ht="15.75">
      <c r="A36" s="281"/>
      <c r="B36" s="286"/>
      <c r="C36" s="286"/>
      <c r="D36" s="117" t="s">
        <v>4</v>
      </c>
      <c r="E36" s="117" t="s">
        <v>5</v>
      </c>
      <c r="F36" s="117" t="s">
        <v>6</v>
      </c>
      <c r="G36" s="117" t="s">
        <v>7</v>
      </c>
      <c r="H36" s="117" t="s">
        <v>4</v>
      </c>
      <c r="I36" s="117" t="s">
        <v>5</v>
      </c>
      <c r="J36" s="280"/>
    </row>
    <row r="37" spans="1:10" s="20" customFormat="1" ht="15.75">
      <c r="A37" s="282" t="s">
        <v>127</v>
      </c>
      <c r="B37" s="282"/>
      <c r="C37" s="282"/>
      <c r="D37" s="282"/>
      <c r="E37" s="282"/>
      <c r="F37" s="282"/>
      <c r="G37" s="282"/>
      <c r="H37" s="282"/>
      <c r="I37" s="282"/>
      <c r="J37" s="282"/>
    </row>
    <row r="38" spans="1:10" s="1" customFormat="1" ht="15.75" thickBot="1">
      <c r="A38" s="25" t="s">
        <v>10</v>
      </c>
      <c r="B38" s="25" t="s">
        <v>163</v>
      </c>
      <c r="C38" s="25" t="s">
        <v>164</v>
      </c>
      <c r="D38" s="25"/>
      <c r="E38" s="25"/>
      <c r="F38" s="41"/>
      <c r="G38" s="42"/>
      <c r="H38" s="43"/>
      <c r="I38" s="45"/>
      <c r="J38" s="51">
        <v>127000</v>
      </c>
    </row>
    <row r="39" spans="1:10" s="1" customFormat="1" ht="15" thickBot="1">
      <c r="A39" s="283" t="s">
        <v>27</v>
      </c>
      <c r="B39" s="284"/>
      <c r="C39" s="284"/>
      <c r="D39" s="284"/>
      <c r="E39" s="284"/>
      <c r="F39" s="284"/>
      <c r="G39" s="284"/>
      <c r="H39" s="284"/>
      <c r="I39" s="285"/>
      <c r="J39" s="52">
        <f>SUM(J38)</f>
        <v>127000</v>
      </c>
    </row>
    <row r="40" spans="1:10" s="20" customFormat="1" ht="15.75">
      <c r="A40" s="281" t="s">
        <v>0</v>
      </c>
      <c r="B40" s="286" t="s">
        <v>29</v>
      </c>
      <c r="C40" s="286" t="s">
        <v>1</v>
      </c>
      <c r="D40" s="281" t="s">
        <v>2</v>
      </c>
      <c r="E40" s="281"/>
      <c r="F40" s="281"/>
      <c r="G40" s="281"/>
      <c r="H40" s="281"/>
      <c r="I40" s="281"/>
      <c r="J40" s="279" t="s">
        <v>3</v>
      </c>
    </row>
    <row r="41" spans="1:10" s="20" customFormat="1" ht="15.75">
      <c r="A41" s="281"/>
      <c r="B41" s="286"/>
      <c r="C41" s="286"/>
      <c r="D41" s="281">
        <v>2014</v>
      </c>
      <c r="E41" s="281"/>
      <c r="F41" s="281"/>
      <c r="G41" s="281"/>
      <c r="H41" s="281">
        <v>2015</v>
      </c>
      <c r="I41" s="281"/>
      <c r="J41" s="280"/>
    </row>
    <row r="42" spans="1:10" s="20" customFormat="1" ht="15.75">
      <c r="A42" s="281"/>
      <c r="B42" s="286"/>
      <c r="C42" s="286"/>
      <c r="D42" s="31" t="s">
        <v>4</v>
      </c>
      <c r="E42" s="31" t="s">
        <v>5</v>
      </c>
      <c r="F42" s="31" t="s">
        <v>6</v>
      </c>
      <c r="G42" s="31" t="s">
        <v>7</v>
      </c>
      <c r="H42" s="31" t="s">
        <v>4</v>
      </c>
      <c r="I42" s="31" t="s">
        <v>5</v>
      </c>
      <c r="J42" s="280"/>
    </row>
    <row r="43" spans="1:10" s="20" customFormat="1" ht="15.75">
      <c r="A43" s="282" t="s">
        <v>170</v>
      </c>
      <c r="B43" s="282"/>
      <c r="C43" s="282"/>
      <c r="D43" s="282"/>
      <c r="E43" s="282"/>
      <c r="F43" s="282"/>
      <c r="G43" s="282"/>
      <c r="H43" s="282"/>
      <c r="I43" s="282"/>
      <c r="J43" s="282"/>
    </row>
    <row r="44" spans="1:10" ht="30.75" thickBot="1">
      <c r="A44" s="25" t="s">
        <v>10</v>
      </c>
      <c r="B44" s="25" t="s">
        <v>177</v>
      </c>
      <c r="C44" s="25"/>
      <c r="D44" s="41"/>
      <c r="E44" s="41"/>
      <c r="F44" s="41"/>
      <c r="G44" s="41"/>
      <c r="H44" s="25"/>
      <c r="I44" s="25"/>
      <c r="J44" s="51">
        <v>150000</v>
      </c>
    </row>
    <row r="45" spans="1:10" ht="15" thickBot="1">
      <c r="A45" s="283" t="s">
        <v>27</v>
      </c>
      <c r="B45" s="284"/>
      <c r="C45" s="284"/>
      <c r="D45" s="284"/>
      <c r="E45" s="284"/>
      <c r="F45" s="284"/>
      <c r="G45" s="284"/>
      <c r="H45" s="284"/>
      <c r="I45" s="285"/>
      <c r="J45" s="52">
        <f>SUM(J44)</f>
        <v>150000</v>
      </c>
    </row>
    <row r="46" spans="1:10" s="20" customFormat="1" ht="15.75">
      <c r="A46" s="281" t="s">
        <v>0</v>
      </c>
      <c r="B46" s="286" t="s">
        <v>29</v>
      </c>
      <c r="C46" s="286" t="s">
        <v>1</v>
      </c>
      <c r="D46" s="281" t="s">
        <v>2</v>
      </c>
      <c r="E46" s="281"/>
      <c r="F46" s="281"/>
      <c r="G46" s="281"/>
      <c r="H46" s="281"/>
      <c r="I46" s="281"/>
      <c r="J46" s="279" t="s">
        <v>3</v>
      </c>
    </row>
    <row r="47" spans="1:10" s="20" customFormat="1" ht="15.75">
      <c r="A47" s="281"/>
      <c r="B47" s="286"/>
      <c r="C47" s="286"/>
      <c r="D47" s="281">
        <v>2014</v>
      </c>
      <c r="E47" s="281"/>
      <c r="F47" s="281"/>
      <c r="G47" s="281"/>
      <c r="H47" s="281">
        <v>2015</v>
      </c>
      <c r="I47" s="281"/>
      <c r="J47" s="280"/>
    </row>
    <row r="48" spans="1:10" s="20" customFormat="1" ht="15.75">
      <c r="A48" s="281"/>
      <c r="B48" s="286"/>
      <c r="C48" s="286"/>
      <c r="D48" s="117" t="s">
        <v>4</v>
      </c>
      <c r="E48" s="117" t="s">
        <v>5</v>
      </c>
      <c r="F48" s="117" t="s">
        <v>6</v>
      </c>
      <c r="G48" s="117" t="s">
        <v>7</v>
      </c>
      <c r="H48" s="117" t="s">
        <v>4</v>
      </c>
      <c r="I48" s="117" t="s">
        <v>5</v>
      </c>
      <c r="J48" s="280"/>
    </row>
    <row r="49" spans="1:10" s="20" customFormat="1" ht="15.75">
      <c r="A49" s="282" t="s">
        <v>181</v>
      </c>
      <c r="B49" s="282"/>
      <c r="C49" s="282"/>
      <c r="D49" s="282"/>
      <c r="E49" s="282"/>
      <c r="F49" s="282"/>
      <c r="G49" s="282"/>
      <c r="H49" s="282"/>
      <c r="I49" s="282"/>
      <c r="J49" s="282"/>
    </row>
    <row r="50" spans="1:10" s="1" customFormat="1" ht="15">
      <c r="A50" s="46" t="s">
        <v>10</v>
      </c>
      <c r="B50" s="46" t="s">
        <v>183</v>
      </c>
      <c r="C50" s="46"/>
      <c r="D50" s="122"/>
      <c r="E50" s="122"/>
      <c r="F50" s="122"/>
      <c r="G50" s="123"/>
      <c r="H50" s="135"/>
      <c r="I50" s="122"/>
      <c r="J50" s="126">
        <v>8000</v>
      </c>
    </row>
    <row r="51" spans="1:10" s="1" customFormat="1" ht="60">
      <c r="A51" s="46" t="s">
        <v>11</v>
      </c>
      <c r="B51" s="46" t="s">
        <v>184</v>
      </c>
      <c r="C51" s="46"/>
      <c r="D51" s="122"/>
      <c r="E51" s="122"/>
      <c r="F51" s="122"/>
      <c r="G51" s="123"/>
      <c r="H51" s="135"/>
      <c r="I51" s="122"/>
      <c r="J51" s="126">
        <v>68500</v>
      </c>
    </row>
    <row r="52" spans="1:10" s="1" customFormat="1" ht="30">
      <c r="A52" s="46" t="s">
        <v>12</v>
      </c>
      <c r="B52" s="46" t="s">
        <v>185</v>
      </c>
      <c r="C52" s="46"/>
      <c r="D52" s="122"/>
      <c r="E52" s="122"/>
      <c r="F52" s="122"/>
      <c r="G52" s="123"/>
      <c r="H52" s="135"/>
      <c r="I52" s="122"/>
      <c r="J52" s="126">
        <v>38000</v>
      </c>
    </row>
    <row r="53" spans="1:10" s="1" customFormat="1" ht="15.75" thickBot="1">
      <c r="A53" s="156" t="s">
        <v>13</v>
      </c>
      <c r="B53" s="156" t="s">
        <v>186</v>
      </c>
      <c r="C53" s="156"/>
      <c r="D53" s="184"/>
      <c r="E53" s="184"/>
      <c r="F53" s="184"/>
      <c r="G53" s="185"/>
      <c r="H53" s="131"/>
      <c r="I53" s="184"/>
      <c r="J53" s="133">
        <v>0</v>
      </c>
    </row>
    <row r="54" spans="1:10" s="1" customFormat="1" ht="15" customHeight="1" thickBot="1">
      <c r="A54" s="283" t="s">
        <v>27</v>
      </c>
      <c r="B54" s="284"/>
      <c r="C54" s="284"/>
      <c r="D54" s="284"/>
      <c r="E54" s="284"/>
      <c r="F54" s="284"/>
      <c r="G54" s="284"/>
      <c r="H54" s="284"/>
      <c r="I54" s="285"/>
      <c r="J54" s="52">
        <f>SUM(J50:J53)</f>
        <v>114500</v>
      </c>
    </row>
    <row r="55" spans="1:10" s="20" customFormat="1" ht="15.75">
      <c r="A55" s="281" t="s">
        <v>0</v>
      </c>
      <c r="B55" s="286" t="s">
        <v>29</v>
      </c>
      <c r="C55" s="286" t="s">
        <v>1</v>
      </c>
      <c r="D55" s="281" t="s">
        <v>2</v>
      </c>
      <c r="E55" s="281"/>
      <c r="F55" s="281"/>
      <c r="G55" s="281"/>
      <c r="H55" s="281"/>
      <c r="I55" s="281"/>
      <c r="J55" s="279" t="s">
        <v>3</v>
      </c>
    </row>
    <row r="56" spans="1:10" s="20" customFormat="1" ht="15.75">
      <c r="A56" s="281"/>
      <c r="B56" s="286"/>
      <c r="C56" s="286"/>
      <c r="D56" s="281">
        <v>2014</v>
      </c>
      <c r="E56" s="281"/>
      <c r="F56" s="281"/>
      <c r="G56" s="281"/>
      <c r="H56" s="281">
        <v>2015</v>
      </c>
      <c r="I56" s="281"/>
      <c r="J56" s="280"/>
    </row>
    <row r="57" spans="1:10" s="20" customFormat="1" ht="15.75">
      <c r="A57" s="281"/>
      <c r="B57" s="286"/>
      <c r="C57" s="286"/>
      <c r="D57" s="117" t="s">
        <v>4</v>
      </c>
      <c r="E57" s="117" t="s">
        <v>5</v>
      </c>
      <c r="F57" s="117" t="s">
        <v>6</v>
      </c>
      <c r="G57" s="117" t="s">
        <v>7</v>
      </c>
      <c r="H57" s="117" t="s">
        <v>4</v>
      </c>
      <c r="I57" s="117" t="s">
        <v>5</v>
      </c>
      <c r="J57" s="280"/>
    </row>
    <row r="58" spans="1:10" s="20" customFormat="1" ht="15.75">
      <c r="A58" s="282" t="s">
        <v>187</v>
      </c>
      <c r="B58" s="282"/>
      <c r="C58" s="282"/>
      <c r="D58" s="282"/>
      <c r="E58" s="282"/>
      <c r="F58" s="282"/>
      <c r="G58" s="282"/>
      <c r="H58" s="282"/>
      <c r="I58" s="282"/>
      <c r="J58" s="282"/>
    </row>
    <row r="59" spans="1:10" s="1" customFormat="1" ht="45">
      <c r="A59" s="46" t="s">
        <v>10</v>
      </c>
      <c r="B59" s="46" t="s">
        <v>197</v>
      </c>
      <c r="C59" s="46" t="s">
        <v>198</v>
      </c>
      <c r="D59" s="122"/>
      <c r="E59" s="122"/>
      <c r="F59" s="122"/>
      <c r="G59" s="123"/>
      <c r="H59" s="135"/>
      <c r="I59" s="145"/>
      <c r="J59" s="126">
        <v>700000</v>
      </c>
    </row>
    <row r="60" spans="1:10" s="1" customFormat="1" ht="45.75" thickBot="1">
      <c r="A60" s="55" t="s">
        <v>11</v>
      </c>
      <c r="B60" s="55" t="s">
        <v>199</v>
      </c>
      <c r="C60" s="55" t="s">
        <v>200</v>
      </c>
      <c r="D60" s="129"/>
      <c r="E60" s="129"/>
      <c r="F60" s="129"/>
      <c r="G60" s="130"/>
      <c r="H60" s="131"/>
      <c r="I60" s="146"/>
      <c r="J60" s="133">
        <v>85000</v>
      </c>
    </row>
    <row r="61" spans="1:10" s="1" customFormat="1" ht="15" thickBot="1">
      <c r="A61" s="283" t="s">
        <v>27</v>
      </c>
      <c r="B61" s="284"/>
      <c r="C61" s="284"/>
      <c r="D61" s="284"/>
      <c r="E61" s="284"/>
      <c r="F61" s="284"/>
      <c r="G61" s="284"/>
      <c r="H61" s="284"/>
      <c r="I61" s="285"/>
      <c r="J61" s="52">
        <f>SUM(J59:J60)</f>
        <v>785000</v>
      </c>
    </row>
    <row r="62" spans="1:10" s="120" customFormat="1" ht="15.75">
      <c r="A62" s="301" t="s">
        <v>0</v>
      </c>
      <c r="B62" s="302" t="s">
        <v>29</v>
      </c>
      <c r="C62" s="302" t="s">
        <v>1</v>
      </c>
      <c r="D62" s="301" t="s">
        <v>2</v>
      </c>
      <c r="E62" s="301"/>
      <c r="F62" s="301"/>
      <c r="G62" s="301"/>
      <c r="H62" s="301"/>
      <c r="I62" s="301"/>
      <c r="J62" s="303" t="s">
        <v>3</v>
      </c>
    </row>
    <row r="63" spans="1:10" s="120" customFormat="1" ht="15.75">
      <c r="A63" s="301"/>
      <c r="B63" s="302"/>
      <c r="C63" s="302"/>
      <c r="D63" s="301">
        <v>2014</v>
      </c>
      <c r="E63" s="301"/>
      <c r="F63" s="301"/>
      <c r="G63" s="301"/>
      <c r="H63" s="301">
        <v>2015</v>
      </c>
      <c r="I63" s="301"/>
      <c r="J63" s="304"/>
    </row>
    <row r="64" spans="1:10" s="120" customFormat="1" ht="15.75">
      <c r="A64" s="301"/>
      <c r="B64" s="302"/>
      <c r="C64" s="302"/>
      <c r="D64" s="121" t="s">
        <v>4</v>
      </c>
      <c r="E64" s="121" t="s">
        <v>5</v>
      </c>
      <c r="F64" s="121" t="s">
        <v>6</v>
      </c>
      <c r="G64" s="121" t="s">
        <v>7</v>
      </c>
      <c r="H64" s="121" t="s">
        <v>4</v>
      </c>
      <c r="I64" s="121" t="s">
        <v>5</v>
      </c>
      <c r="J64" s="304"/>
    </row>
    <row r="65" spans="1:10" s="120" customFormat="1" ht="15.75">
      <c r="A65" s="322" t="s">
        <v>210</v>
      </c>
      <c r="B65" s="322"/>
      <c r="C65" s="322"/>
      <c r="D65" s="322"/>
      <c r="E65" s="322"/>
      <c r="F65" s="322"/>
      <c r="G65" s="322"/>
      <c r="H65" s="322"/>
      <c r="I65" s="322"/>
      <c r="J65" s="322"/>
    </row>
    <row r="66" spans="1:10" s="134" customFormat="1" ht="15" customHeight="1">
      <c r="A66" s="364" t="s">
        <v>372</v>
      </c>
      <c r="B66" s="365"/>
      <c r="C66" s="365"/>
      <c r="D66" s="365"/>
      <c r="E66" s="365"/>
      <c r="F66" s="365"/>
      <c r="G66" s="365"/>
      <c r="H66" s="365"/>
      <c r="I66" s="366"/>
      <c r="J66" s="361">
        <v>118969</v>
      </c>
    </row>
    <row r="67" spans="1:10" s="134" customFormat="1" ht="102">
      <c r="A67" s="46" t="s">
        <v>10</v>
      </c>
      <c r="B67" s="46" t="s">
        <v>373</v>
      </c>
      <c r="C67" s="274" t="s">
        <v>501</v>
      </c>
      <c r="D67" s="122"/>
      <c r="E67" s="122"/>
      <c r="F67" s="122"/>
      <c r="G67" s="123"/>
      <c r="H67" s="135"/>
      <c r="I67" s="148"/>
      <c r="J67" s="361"/>
    </row>
    <row r="68" spans="1:10" s="134" customFormat="1" ht="15" customHeight="1">
      <c r="A68" s="364" t="s">
        <v>374</v>
      </c>
      <c r="B68" s="367"/>
      <c r="C68" s="367"/>
      <c r="D68" s="367"/>
      <c r="E68" s="367"/>
      <c r="F68" s="367"/>
      <c r="G68" s="367"/>
      <c r="H68" s="367"/>
      <c r="I68" s="368"/>
      <c r="J68" s="361"/>
    </row>
    <row r="69" spans="1:10" s="134" customFormat="1" ht="15.75">
      <c r="A69" s="46" t="s">
        <v>11</v>
      </c>
      <c r="B69" s="46" t="s">
        <v>375</v>
      </c>
      <c r="C69" s="275" t="s">
        <v>502</v>
      </c>
      <c r="D69" s="122"/>
      <c r="E69" s="122"/>
      <c r="F69" s="122"/>
      <c r="G69" s="123"/>
      <c r="H69" s="135"/>
      <c r="I69" s="148"/>
      <c r="J69" s="361"/>
    </row>
    <row r="70" spans="1:10" s="134" customFormat="1" ht="15" customHeight="1">
      <c r="A70" s="364" t="s">
        <v>376</v>
      </c>
      <c r="B70" s="369"/>
      <c r="C70" s="369"/>
      <c r="D70" s="369"/>
      <c r="E70" s="369"/>
      <c r="F70" s="369"/>
      <c r="G70" s="369"/>
      <c r="H70" s="369"/>
      <c r="I70" s="370"/>
      <c r="J70" s="361"/>
    </row>
    <row r="71" spans="1:10" s="134" customFormat="1" ht="34.5" customHeight="1">
      <c r="A71" s="55" t="s">
        <v>12</v>
      </c>
      <c r="B71" s="55" t="s">
        <v>421</v>
      </c>
      <c r="C71" s="55" t="s">
        <v>503</v>
      </c>
      <c r="D71" s="129"/>
      <c r="E71" s="129"/>
      <c r="F71" s="129"/>
      <c r="G71" s="130"/>
      <c r="H71" s="122"/>
      <c r="I71" s="148"/>
      <c r="J71" s="361"/>
    </row>
    <row r="72" spans="1:10" s="127" customFormat="1" ht="45.75" thickBot="1">
      <c r="A72" s="195" t="s">
        <v>462</v>
      </c>
      <c r="B72" s="55" t="s">
        <v>463</v>
      </c>
      <c r="C72" s="55" t="s">
        <v>504</v>
      </c>
      <c r="D72" s="129"/>
      <c r="E72" s="129"/>
      <c r="F72" s="129"/>
      <c r="G72" s="130"/>
      <c r="H72" s="198"/>
      <c r="I72" s="159"/>
      <c r="J72" s="196">
        <v>37800</v>
      </c>
    </row>
    <row r="73" spans="1:10" s="134" customFormat="1" ht="15.75" customHeight="1" thickBot="1">
      <c r="A73" s="290" t="s">
        <v>27</v>
      </c>
      <c r="B73" s="291"/>
      <c r="C73" s="291"/>
      <c r="D73" s="291"/>
      <c r="E73" s="291"/>
      <c r="F73" s="291"/>
      <c r="G73" s="291"/>
      <c r="H73" s="291"/>
      <c r="I73" s="292"/>
      <c r="J73" s="197">
        <f>SUM(J66:J72)</f>
        <v>156769</v>
      </c>
    </row>
    <row r="74" spans="1:10" s="20" customFormat="1" ht="15.75">
      <c r="A74" s="281" t="s">
        <v>0</v>
      </c>
      <c r="B74" s="286" t="s">
        <v>29</v>
      </c>
      <c r="C74" s="286" t="s">
        <v>1</v>
      </c>
      <c r="D74" s="281" t="s">
        <v>2</v>
      </c>
      <c r="E74" s="281"/>
      <c r="F74" s="281"/>
      <c r="G74" s="281"/>
      <c r="H74" s="281"/>
      <c r="I74" s="281"/>
      <c r="J74" s="279" t="s">
        <v>3</v>
      </c>
    </row>
    <row r="75" spans="1:10" s="20" customFormat="1" ht="15.75">
      <c r="A75" s="281"/>
      <c r="B75" s="286"/>
      <c r="C75" s="286"/>
      <c r="D75" s="281">
        <v>2014</v>
      </c>
      <c r="E75" s="281"/>
      <c r="F75" s="281"/>
      <c r="G75" s="281"/>
      <c r="H75" s="281">
        <v>2015</v>
      </c>
      <c r="I75" s="281"/>
      <c r="J75" s="280"/>
    </row>
    <row r="76" spans="1:10" s="20" customFormat="1" ht="15.75">
      <c r="A76" s="281"/>
      <c r="B76" s="286"/>
      <c r="C76" s="286"/>
      <c r="D76" s="117" t="s">
        <v>4</v>
      </c>
      <c r="E76" s="117" t="s">
        <v>5</v>
      </c>
      <c r="F76" s="117" t="s">
        <v>6</v>
      </c>
      <c r="G76" s="117" t="s">
        <v>7</v>
      </c>
      <c r="H76" s="117" t="s">
        <v>4</v>
      </c>
      <c r="I76" s="117" t="s">
        <v>5</v>
      </c>
      <c r="J76" s="280"/>
    </row>
    <row r="77" spans="1:10" s="20" customFormat="1" ht="15.75">
      <c r="A77" s="282" t="s">
        <v>211</v>
      </c>
      <c r="B77" s="282"/>
      <c r="C77" s="282"/>
      <c r="D77" s="282"/>
      <c r="E77" s="282"/>
      <c r="F77" s="282"/>
      <c r="G77" s="282"/>
      <c r="H77" s="282"/>
      <c r="I77" s="282"/>
      <c r="J77" s="282"/>
    </row>
    <row r="78" spans="1:10" s="1" customFormat="1" ht="45.75" thickBot="1">
      <c r="A78" s="25" t="s">
        <v>10</v>
      </c>
      <c r="B78" s="25" t="s">
        <v>219</v>
      </c>
      <c r="C78" s="25" t="s">
        <v>220</v>
      </c>
      <c r="D78" s="25"/>
      <c r="E78" s="41"/>
      <c r="F78" s="41"/>
      <c r="G78" s="42"/>
      <c r="H78" s="43"/>
      <c r="I78" s="50"/>
      <c r="J78" s="51">
        <v>99070</v>
      </c>
    </row>
    <row r="79" spans="1:10" s="1" customFormat="1" ht="15" thickBot="1">
      <c r="A79" s="283" t="s">
        <v>27</v>
      </c>
      <c r="B79" s="284"/>
      <c r="C79" s="284"/>
      <c r="D79" s="284"/>
      <c r="E79" s="284"/>
      <c r="F79" s="284"/>
      <c r="G79" s="284"/>
      <c r="H79" s="284"/>
      <c r="I79" s="285"/>
      <c r="J79" s="52">
        <f>SUM(J78)</f>
        <v>99070</v>
      </c>
    </row>
    <row r="80" spans="1:10" s="20" customFormat="1" ht="15.75">
      <c r="A80" s="281" t="s">
        <v>0</v>
      </c>
      <c r="B80" s="286" t="s">
        <v>29</v>
      </c>
      <c r="C80" s="286" t="s">
        <v>1</v>
      </c>
      <c r="D80" s="281" t="s">
        <v>2</v>
      </c>
      <c r="E80" s="281"/>
      <c r="F80" s="281"/>
      <c r="G80" s="281"/>
      <c r="H80" s="281"/>
      <c r="I80" s="281"/>
      <c r="J80" s="279" t="s">
        <v>3</v>
      </c>
    </row>
    <row r="81" spans="1:10" s="20" customFormat="1" ht="15.75">
      <c r="A81" s="281"/>
      <c r="B81" s="286"/>
      <c r="C81" s="286"/>
      <c r="D81" s="281">
        <v>2014</v>
      </c>
      <c r="E81" s="281"/>
      <c r="F81" s="281"/>
      <c r="G81" s="281"/>
      <c r="H81" s="281">
        <v>2015</v>
      </c>
      <c r="I81" s="281"/>
      <c r="J81" s="280"/>
    </row>
    <row r="82" spans="1:10" s="20" customFormat="1" ht="15.75">
      <c r="A82" s="281"/>
      <c r="B82" s="286"/>
      <c r="C82" s="286"/>
      <c r="D82" s="117" t="s">
        <v>4</v>
      </c>
      <c r="E82" s="117" t="s">
        <v>5</v>
      </c>
      <c r="F82" s="117" t="s">
        <v>6</v>
      </c>
      <c r="G82" s="117" t="s">
        <v>7</v>
      </c>
      <c r="H82" s="117" t="s">
        <v>4</v>
      </c>
      <c r="I82" s="117" t="s">
        <v>5</v>
      </c>
      <c r="J82" s="280"/>
    </row>
    <row r="83" spans="1:10" s="20" customFormat="1" ht="15.75">
      <c r="A83" s="282" t="s">
        <v>225</v>
      </c>
      <c r="B83" s="282"/>
      <c r="C83" s="282"/>
      <c r="D83" s="282"/>
      <c r="E83" s="282"/>
      <c r="F83" s="282"/>
      <c r="G83" s="282"/>
      <c r="H83" s="282"/>
      <c r="I83" s="282"/>
      <c r="J83" s="282"/>
    </row>
    <row r="84" spans="1:10" s="1" customFormat="1" ht="30">
      <c r="A84" s="24" t="s">
        <v>10</v>
      </c>
      <c r="B84" s="24" t="s">
        <v>234</v>
      </c>
      <c r="C84" s="24"/>
      <c r="D84" s="37"/>
      <c r="E84" s="37"/>
      <c r="F84" s="37"/>
      <c r="G84" s="38"/>
      <c r="H84" s="40"/>
      <c r="I84" s="142"/>
      <c r="J84" s="36">
        <v>115720</v>
      </c>
    </row>
    <row r="85" spans="1:10" s="1" customFormat="1" ht="30.75" thickBot="1">
      <c r="A85" s="25" t="s">
        <v>11</v>
      </c>
      <c r="B85" s="25" t="s">
        <v>235</v>
      </c>
      <c r="C85" s="25"/>
      <c r="D85" s="41"/>
      <c r="E85" s="41"/>
      <c r="F85" s="41"/>
      <c r="G85" s="42"/>
      <c r="H85" s="43"/>
      <c r="I85" s="143"/>
      <c r="J85" s="51">
        <v>35000</v>
      </c>
    </row>
    <row r="86" spans="1:10" s="1" customFormat="1" ht="15" thickBot="1">
      <c r="A86" s="283" t="s">
        <v>27</v>
      </c>
      <c r="B86" s="284"/>
      <c r="C86" s="284"/>
      <c r="D86" s="284"/>
      <c r="E86" s="284"/>
      <c r="F86" s="284"/>
      <c r="G86" s="284"/>
      <c r="H86" s="284"/>
      <c r="I86" s="285"/>
      <c r="J86" s="52">
        <f>SUM(J84:J85)</f>
        <v>150720</v>
      </c>
    </row>
    <row r="87" spans="1:10" s="20" customFormat="1" ht="15.75">
      <c r="A87" s="281" t="s">
        <v>0</v>
      </c>
      <c r="B87" s="286" t="s">
        <v>29</v>
      </c>
      <c r="C87" s="286" t="s">
        <v>1</v>
      </c>
      <c r="D87" s="281" t="s">
        <v>2</v>
      </c>
      <c r="E87" s="281"/>
      <c r="F87" s="281"/>
      <c r="G87" s="281"/>
      <c r="H87" s="281"/>
      <c r="I87" s="281"/>
      <c r="J87" s="279" t="s">
        <v>3</v>
      </c>
    </row>
    <row r="88" spans="1:10" s="20" customFormat="1" ht="15.75">
      <c r="A88" s="281"/>
      <c r="B88" s="286"/>
      <c r="C88" s="286"/>
      <c r="D88" s="281">
        <v>2014</v>
      </c>
      <c r="E88" s="281"/>
      <c r="F88" s="281"/>
      <c r="G88" s="281"/>
      <c r="H88" s="281">
        <v>2015</v>
      </c>
      <c r="I88" s="281"/>
      <c r="J88" s="280"/>
    </row>
    <row r="89" spans="1:10" s="20" customFormat="1" ht="15.75">
      <c r="A89" s="281"/>
      <c r="B89" s="286"/>
      <c r="C89" s="286"/>
      <c r="D89" s="117" t="s">
        <v>4</v>
      </c>
      <c r="E89" s="117" t="s">
        <v>5</v>
      </c>
      <c r="F89" s="117" t="s">
        <v>6</v>
      </c>
      <c r="G89" s="117" t="s">
        <v>7</v>
      </c>
      <c r="H89" s="117" t="s">
        <v>4</v>
      </c>
      <c r="I89" s="117" t="s">
        <v>5</v>
      </c>
      <c r="J89" s="280"/>
    </row>
    <row r="90" spans="1:10" s="20" customFormat="1" ht="16.5" thickBot="1">
      <c r="A90" s="282" t="s">
        <v>242</v>
      </c>
      <c r="B90" s="282"/>
      <c r="C90" s="282"/>
      <c r="D90" s="282"/>
      <c r="E90" s="282"/>
      <c r="F90" s="282"/>
      <c r="G90" s="282"/>
      <c r="H90" s="282"/>
      <c r="I90" s="282"/>
      <c r="J90" s="282"/>
    </row>
    <row r="91" spans="1:10" s="1" customFormat="1" ht="18">
      <c r="A91" s="24" t="s">
        <v>10</v>
      </c>
      <c r="B91" s="83" t="s">
        <v>247</v>
      </c>
      <c r="C91" s="24"/>
      <c r="D91" s="221"/>
      <c r="E91" s="221"/>
      <c r="F91" s="221"/>
      <c r="G91" s="243"/>
      <c r="H91" s="217"/>
      <c r="I91" s="213"/>
      <c r="J91" s="36">
        <v>5000</v>
      </c>
    </row>
    <row r="92" spans="1:10" s="1" customFormat="1" ht="18">
      <c r="A92" s="24" t="s">
        <v>11</v>
      </c>
      <c r="B92" s="80" t="s">
        <v>248</v>
      </c>
      <c r="C92" s="24"/>
      <c r="D92" s="213"/>
      <c r="E92" s="213"/>
      <c r="F92" s="213"/>
      <c r="G92" s="210"/>
      <c r="H92" s="217"/>
      <c r="I92" s="213"/>
      <c r="J92" s="36">
        <v>16000</v>
      </c>
    </row>
    <row r="93" spans="1:10" s="1" customFormat="1" ht="18.75" thickBot="1">
      <c r="A93" s="25" t="s">
        <v>12</v>
      </c>
      <c r="B93" s="84" t="s">
        <v>136</v>
      </c>
      <c r="C93" s="25"/>
      <c r="D93" s="213"/>
      <c r="E93" s="213"/>
      <c r="F93" s="213"/>
      <c r="G93" s="210"/>
      <c r="H93" s="217"/>
      <c r="I93" s="213"/>
      <c r="J93" s="51">
        <v>95000</v>
      </c>
    </row>
    <row r="94" spans="1:10" s="1" customFormat="1" ht="15" thickBot="1">
      <c r="A94" s="283" t="s">
        <v>27</v>
      </c>
      <c r="B94" s="284"/>
      <c r="C94" s="284"/>
      <c r="D94" s="284"/>
      <c r="E94" s="284"/>
      <c r="F94" s="284"/>
      <c r="G94" s="284"/>
      <c r="H94" s="284"/>
      <c r="I94" s="285"/>
      <c r="J94" s="52">
        <f>SUM(J91:J93)</f>
        <v>116000</v>
      </c>
    </row>
    <row r="95" spans="1:10" s="20" customFormat="1" ht="15.75">
      <c r="A95" s="281" t="s">
        <v>0</v>
      </c>
      <c r="B95" s="286" t="s">
        <v>29</v>
      </c>
      <c r="C95" s="286" t="s">
        <v>1</v>
      </c>
      <c r="D95" s="281" t="s">
        <v>2</v>
      </c>
      <c r="E95" s="281"/>
      <c r="F95" s="281"/>
      <c r="G95" s="281"/>
      <c r="H95" s="281"/>
      <c r="I95" s="281"/>
      <c r="J95" s="279" t="s">
        <v>3</v>
      </c>
    </row>
    <row r="96" spans="1:10" s="20" customFormat="1" ht="15.75">
      <c r="A96" s="281"/>
      <c r="B96" s="286"/>
      <c r="C96" s="286"/>
      <c r="D96" s="281">
        <v>2014</v>
      </c>
      <c r="E96" s="281"/>
      <c r="F96" s="281"/>
      <c r="G96" s="281"/>
      <c r="H96" s="281">
        <v>2015</v>
      </c>
      <c r="I96" s="281"/>
      <c r="J96" s="280"/>
    </row>
    <row r="97" spans="1:10" s="20" customFormat="1" ht="15.75">
      <c r="A97" s="281"/>
      <c r="B97" s="286"/>
      <c r="C97" s="286"/>
      <c r="D97" s="33" t="s">
        <v>4</v>
      </c>
      <c r="E97" s="33" t="s">
        <v>5</v>
      </c>
      <c r="F97" s="33" t="s">
        <v>6</v>
      </c>
      <c r="G97" s="33" t="s">
        <v>7</v>
      </c>
      <c r="H97" s="33" t="s">
        <v>4</v>
      </c>
      <c r="I97" s="33" t="s">
        <v>5</v>
      </c>
      <c r="J97" s="280"/>
    </row>
    <row r="98" spans="1:10" s="20" customFormat="1" ht="15.75">
      <c r="A98" s="282" t="s">
        <v>257</v>
      </c>
      <c r="B98" s="282"/>
      <c r="C98" s="282"/>
      <c r="D98" s="282"/>
      <c r="E98" s="282"/>
      <c r="F98" s="282"/>
      <c r="G98" s="282"/>
      <c r="H98" s="282"/>
      <c r="I98" s="282"/>
      <c r="J98" s="282"/>
    </row>
    <row r="99" spans="1:10" ht="30.75" thickBot="1">
      <c r="A99" s="25" t="s">
        <v>10</v>
      </c>
      <c r="B99" s="25" t="s">
        <v>281</v>
      </c>
      <c r="C99" s="25" t="s">
        <v>282</v>
      </c>
      <c r="D99" s="41"/>
      <c r="E99" s="41"/>
      <c r="F99" s="41"/>
      <c r="G99" s="42"/>
      <c r="H99" s="43"/>
      <c r="I99" s="45"/>
      <c r="J99" s="51">
        <v>3000</v>
      </c>
    </row>
    <row r="100" spans="1:10" ht="15" thickBot="1">
      <c r="A100" s="283" t="s">
        <v>27</v>
      </c>
      <c r="B100" s="284"/>
      <c r="C100" s="284"/>
      <c r="D100" s="284"/>
      <c r="E100" s="284"/>
      <c r="F100" s="284"/>
      <c r="G100" s="284"/>
      <c r="H100" s="284"/>
      <c r="I100" s="285"/>
      <c r="J100" s="52">
        <f>SUM(J99)</f>
        <v>3000</v>
      </c>
    </row>
    <row r="101" spans="1:10" s="20" customFormat="1" ht="15.75" customHeight="1">
      <c r="A101" s="281" t="s">
        <v>0</v>
      </c>
      <c r="B101" s="286" t="s">
        <v>29</v>
      </c>
      <c r="C101" s="286" t="s">
        <v>1</v>
      </c>
      <c r="D101" s="281" t="s">
        <v>2</v>
      </c>
      <c r="E101" s="281"/>
      <c r="F101" s="281"/>
      <c r="G101" s="281"/>
      <c r="H101" s="281"/>
      <c r="I101" s="281"/>
      <c r="J101" s="279" t="s">
        <v>3</v>
      </c>
    </row>
    <row r="102" spans="1:10" s="20" customFormat="1" ht="15.75">
      <c r="A102" s="281"/>
      <c r="B102" s="286"/>
      <c r="C102" s="286"/>
      <c r="D102" s="281">
        <v>2014</v>
      </c>
      <c r="E102" s="281"/>
      <c r="F102" s="281"/>
      <c r="G102" s="281"/>
      <c r="H102" s="281">
        <v>2015</v>
      </c>
      <c r="I102" s="281"/>
      <c r="J102" s="280"/>
    </row>
    <row r="103" spans="1:10" s="20" customFormat="1" ht="15.75">
      <c r="A103" s="281"/>
      <c r="B103" s="286"/>
      <c r="C103" s="286"/>
      <c r="D103" s="163" t="s">
        <v>4</v>
      </c>
      <c r="E103" s="163" t="s">
        <v>5</v>
      </c>
      <c r="F103" s="163" t="s">
        <v>6</v>
      </c>
      <c r="G103" s="163" t="s">
        <v>7</v>
      </c>
      <c r="H103" s="163" t="s">
        <v>4</v>
      </c>
      <c r="I103" s="163" t="s">
        <v>5</v>
      </c>
      <c r="J103" s="280"/>
    </row>
    <row r="104" spans="1:10" s="20" customFormat="1" ht="15.75">
      <c r="A104" s="282" t="s">
        <v>285</v>
      </c>
      <c r="B104" s="282"/>
      <c r="C104" s="282"/>
      <c r="D104" s="282"/>
      <c r="E104" s="282"/>
      <c r="F104" s="282"/>
      <c r="G104" s="282"/>
      <c r="H104" s="282"/>
      <c r="I104" s="282"/>
      <c r="J104" s="282"/>
    </row>
    <row r="105" spans="1:10" ht="30">
      <c r="A105" s="24" t="s">
        <v>10</v>
      </c>
      <c r="B105" s="24" t="s">
        <v>302</v>
      </c>
      <c r="C105" s="24"/>
      <c r="D105" s="37"/>
      <c r="E105" s="37"/>
      <c r="F105" s="37"/>
      <c r="G105" s="38"/>
      <c r="H105" s="40"/>
      <c r="I105" s="44"/>
      <c r="J105" s="36">
        <v>5000</v>
      </c>
    </row>
    <row r="106" spans="1:10" ht="15">
      <c r="A106" s="24" t="s">
        <v>11</v>
      </c>
      <c r="B106" s="331" t="s">
        <v>303</v>
      </c>
      <c r="C106" s="371"/>
      <c r="D106" s="371"/>
      <c r="E106" s="371"/>
      <c r="F106" s="371"/>
      <c r="G106" s="371"/>
      <c r="H106" s="372"/>
      <c r="I106" s="373"/>
      <c r="J106" s="36"/>
    </row>
    <row r="107" spans="1:10" ht="30">
      <c r="A107" s="24"/>
      <c r="B107" s="24" t="s">
        <v>304</v>
      </c>
      <c r="C107" s="24"/>
      <c r="D107" s="37"/>
      <c r="E107" s="37"/>
      <c r="F107" s="37"/>
      <c r="G107" s="38"/>
      <c r="H107" s="40"/>
      <c r="I107" s="44"/>
      <c r="J107" s="36">
        <v>150000</v>
      </c>
    </row>
    <row r="108" spans="1:10" ht="15">
      <c r="A108" s="24" t="s">
        <v>12</v>
      </c>
      <c r="B108" s="331" t="s">
        <v>305</v>
      </c>
      <c r="C108" s="371"/>
      <c r="D108" s="371"/>
      <c r="E108" s="371"/>
      <c r="F108" s="371"/>
      <c r="G108" s="371"/>
      <c r="H108" s="372"/>
      <c r="I108" s="373"/>
      <c r="J108" s="36"/>
    </row>
    <row r="109" spans="1:10" ht="30.75" thickBot="1">
      <c r="A109" s="25"/>
      <c r="B109" s="25" t="s">
        <v>306</v>
      </c>
      <c r="C109" s="25"/>
      <c r="D109" s="41"/>
      <c r="E109" s="41"/>
      <c r="F109" s="25"/>
      <c r="G109" s="49"/>
      <c r="H109" s="43"/>
      <c r="I109" s="45"/>
      <c r="J109" s="51">
        <v>90000</v>
      </c>
    </row>
    <row r="110" spans="1:10" ht="15" customHeight="1" thickBot="1">
      <c r="A110" s="283" t="s">
        <v>27</v>
      </c>
      <c r="B110" s="284"/>
      <c r="C110" s="284"/>
      <c r="D110" s="284"/>
      <c r="E110" s="284"/>
      <c r="F110" s="284"/>
      <c r="G110" s="284"/>
      <c r="H110" s="284"/>
      <c r="I110" s="285"/>
      <c r="J110" s="52">
        <f>J105+J107+J109</f>
        <v>245000</v>
      </c>
    </row>
    <row r="111" spans="1:10" s="20" customFormat="1" ht="15.75">
      <c r="A111" s="281" t="s">
        <v>0</v>
      </c>
      <c r="B111" s="286" t="s">
        <v>29</v>
      </c>
      <c r="C111" s="286" t="s">
        <v>1</v>
      </c>
      <c r="D111" s="281" t="s">
        <v>2</v>
      </c>
      <c r="E111" s="281"/>
      <c r="F111" s="281"/>
      <c r="G111" s="281"/>
      <c r="H111" s="281"/>
      <c r="I111" s="281"/>
      <c r="J111" s="279" t="s">
        <v>3</v>
      </c>
    </row>
    <row r="112" spans="1:10" s="20" customFormat="1" ht="15.75">
      <c r="A112" s="281"/>
      <c r="B112" s="286"/>
      <c r="C112" s="286"/>
      <c r="D112" s="281">
        <v>2014</v>
      </c>
      <c r="E112" s="281"/>
      <c r="F112" s="281"/>
      <c r="G112" s="281"/>
      <c r="H112" s="281">
        <v>2015</v>
      </c>
      <c r="I112" s="281"/>
      <c r="J112" s="280"/>
    </row>
    <row r="113" spans="1:10" s="20" customFormat="1" ht="15.75">
      <c r="A113" s="281"/>
      <c r="B113" s="286"/>
      <c r="C113" s="286"/>
      <c r="D113" s="33" t="s">
        <v>4</v>
      </c>
      <c r="E113" s="33" t="s">
        <v>5</v>
      </c>
      <c r="F113" s="33" t="s">
        <v>6</v>
      </c>
      <c r="G113" s="33" t="s">
        <v>7</v>
      </c>
      <c r="H113" s="33" t="s">
        <v>4</v>
      </c>
      <c r="I113" s="33" t="s">
        <v>5</v>
      </c>
      <c r="J113" s="280"/>
    </row>
    <row r="114" spans="1:10" s="20" customFormat="1" ht="15.75">
      <c r="A114" s="282" t="s">
        <v>308</v>
      </c>
      <c r="B114" s="282"/>
      <c r="C114" s="282"/>
      <c r="D114" s="282"/>
      <c r="E114" s="282"/>
      <c r="F114" s="282"/>
      <c r="G114" s="282"/>
      <c r="H114" s="282"/>
      <c r="I114" s="282"/>
      <c r="J114" s="282"/>
    </row>
    <row r="115" spans="1:10" ht="15">
      <c r="A115" s="24" t="s">
        <v>10</v>
      </c>
      <c r="B115" s="24" t="s">
        <v>323</v>
      </c>
      <c r="C115" s="24"/>
      <c r="D115" s="37"/>
      <c r="E115" s="37"/>
      <c r="F115" s="37"/>
      <c r="G115" s="38"/>
      <c r="H115" s="40"/>
      <c r="I115" s="37"/>
      <c r="J115" s="36">
        <v>13000</v>
      </c>
    </row>
    <row r="116" spans="1:10" ht="30.75" thickBot="1">
      <c r="A116" s="24" t="s">
        <v>11</v>
      </c>
      <c r="B116" s="25" t="s">
        <v>324</v>
      </c>
      <c r="C116" s="24"/>
      <c r="D116" s="37"/>
      <c r="E116" s="37"/>
      <c r="F116" s="37"/>
      <c r="G116" s="38"/>
      <c r="H116" s="43"/>
      <c r="I116" s="37"/>
      <c r="J116" s="51">
        <v>160000</v>
      </c>
    </row>
    <row r="117" spans="1:10" ht="15" customHeight="1" thickBot="1">
      <c r="A117" s="283" t="s">
        <v>27</v>
      </c>
      <c r="B117" s="284"/>
      <c r="C117" s="284"/>
      <c r="D117" s="284"/>
      <c r="E117" s="284"/>
      <c r="F117" s="284"/>
      <c r="G117" s="284"/>
      <c r="H117" s="284"/>
      <c r="I117" s="285"/>
      <c r="J117" s="52">
        <f>SUM(J115:J116)</f>
        <v>173000</v>
      </c>
    </row>
    <row r="118" spans="1:10" s="20" customFormat="1" ht="15.75">
      <c r="A118" s="281" t="s">
        <v>0</v>
      </c>
      <c r="B118" s="286" t="s">
        <v>29</v>
      </c>
      <c r="C118" s="286" t="s">
        <v>1</v>
      </c>
      <c r="D118" s="281" t="s">
        <v>2</v>
      </c>
      <c r="E118" s="281"/>
      <c r="F118" s="281"/>
      <c r="G118" s="281"/>
      <c r="H118" s="281"/>
      <c r="I118" s="281"/>
      <c r="J118" s="279" t="s">
        <v>3</v>
      </c>
    </row>
    <row r="119" spans="1:10" s="20" customFormat="1" ht="15.75">
      <c r="A119" s="281"/>
      <c r="B119" s="286"/>
      <c r="C119" s="286"/>
      <c r="D119" s="281">
        <v>2014</v>
      </c>
      <c r="E119" s="281"/>
      <c r="F119" s="281"/>
      <c r="G119" s="281"/>
      <c r="H119" s="281">
        <v>2015</v>
      </c>
      <c r="I119" s="281"/>
      <c r="J119" s="280"/>
    </row>
    <row r="120" spans="1:10" s="20" customFormat="1" ht="15.75">
      <c r="A120" s="281"/>
      <c r="B120" s="286"/>
      <c r="C120" s="286"/>
      <c r="D120" s="117" t="s">
        <v>4</v>
      </c>
      <c r="E120" s="117" t="s">
        <v>5</v>
      </c>
      <c r="F120" s="117" t="s">
        <v>6</v>
      </c>
      <c r="G120" s="117" t="s">
        <v>7</v>
      </c>
      <c r="H120" s="117" t="s">
        <v>4</v>
      </c>
      <c r="I120" s="117" t="s">
        <v>5</v>
      </c>
      <c r="J120" s="280"/>
    </row>
    <row r="121" spans="1:10" s="20" customFormat="1" ht="15.75">
      <c r="A121" s="282" t="s">
        <v>332</v>
      </c>
      <c r="B121" s="282"/>
      <c r="C121" s="282"/>
      <c r="D121" s="282"/>
      <c r="E121" s="282"/>
      <c r="F121" s="282"/>
      <c r="G121" s="282"/>
      <c r="H121" s="282"/>
      <c r="I121" s="282"/>
      <c r="J121" s="282"/>
    </row>
    <row r="122" spans="1:10" s="1" customFormat="1" ht="45">
      <c r="A122" s="24" t="s">
        <v>10</v>
      </c>
      <c r="B122" s="24" t="s">
        <v>347</v>
      </c>
      <c r="C122" s="24" t="s">
        <v>436</v>
      </c>
      <c r="D122" s="37"/>
      <c r="E122" s="37"/>
      <c r="F122" s="37"/>
      <c r="G122" s="38"/>
      <c r="H122" s="40"/>
      <c r="I122" s="44"/>
      <c r="J122" s="36">
        <v>3000</v>
      </c>
    </row>
    <row r="123" spans="1:10" s="1" customFormat="1" ht="24" customHeight="1">
      <c r="A123" s="24" t="s">
        <v>11</v>
      </c>
      <c r="B123" s="24" t="s">
        <v>348</v>
      </c>
      <c r="C123" s="24" t="s">
        <v>437</v>
      </c>
      <c r="D123" s="37"/>
      <c r="E123" s="37"/>
      <c r="F123" s="37"/>
      <c r="G123" s="38"/>
      <c r="H123" s="40"/>
      <c r="I123" s="44"/>
      <c r="J123" s="36">
        <v>102500</v>
      </c>
    </row>
    <row r="124" spans="1:10" s="1" customFormat="1" ht="30.75" thickBot="1">
      <c r="A124" s="25" t="s">
        <v>12</v>
      </c>
      <c r="B124" s="25" t="s">
        <v>349</v>
      </c>
      <c r="C124" s="25" t="s">
        <v>350</v>
      </c>
      <c r="D124" s="41"/>
      <c r="E124" s="41"/>
      <c r="F124" s="41"/>
      <c r="G124" s="42"/>
      <c r="H124" s="43"/>
      <c r="I124" s="45"/>
      <c r="J124" s="51">
        <v>39000</v>
      </c>
    </row>
    <row r="125" spans="1:10" s="1" customFormat="1" ht="15" thickBot="1">
      <c r="A125" s="283" t="s">
        <v>27</v>
      </c>
      <c r="B125" s="284"/>
      <c r="C125" s="284"/>
      <c r="D125" s="284"/>
      <c r="E125" s="284"/>
      <c r="F125" s="284"/>
      <c r="G125" s="284"/>
      <c r="H125" s="284"/>
      <c r="I125" s="285"/>
      <c r="J125" s="52">
        <f>SUM(J122:J124)</f>
        <v>144500</v>
      </c>
    </row>
    <row r="126" spans="1:10" s="20" customFormat="1" ht="15.75">
      <c r="A126" s="281" t="s">
        <v>0</v>
      </c>
      <c r="B126" s="286" t="s">
        <v>29</v>
      </c>
      <c r="C126" s="286" t="s">
        <v>1</v>
      </c>
      <c r="D126" s="281" t="s">
        <v>2</v>
      </c>
      <c r="E126" s="281"/>
      <c r="F126" s="281"/>
      <c r="G126" s="281"/>
      <c r="H126" s="281"/>
      <c r="I126" s="281"/>
      <c r="J126" s="279" t="s">
        <v>3</v>
      </c>
    </row>
    <row r="127" spans="1:10" s="20" customFormat="1" ht="15.75">
      <c r="A127" s="281"/>
      <c r="B127" s="286"/>
      <c r="C127" s="286"/>
      <c r="D127" s="281">
        <v>2014</v>
      </c>
      <c r="E127" s="281"/>
      <c r="F127" s="281"/>
      <c r="G127" s="281"/>
      <c r="H127" s="281">
        <v>2015</v>
      </c>
      <c r="I127" s="281"/>
      <c r="J127" s="280"/>
    </row>
    <row r="128" spans="1:10" s="20" customFormat="1" ht="15.75">
      <c r="A128" s="281"/>
      <c r="B128" s="286"/>
      <c r="C128" s="286"/>
      <c r="D128" s="76" t="s">
        <v>4</v>
      </c>
      <c r="E128" s="76" t="s">
        <v>5</v>
      </c>
      <c r="F128" s="76" t="s">
        <v>6</v>
      </c>
      <c r="G128" s="76" t="s">
        <v>7</v>
      </c>
      <c r="H128" s="76" t="s">
        <v>4</v>
      </c>
      <c r="I128" s="76" t="s">
        <v>5</v>
      </c>
      <c r="J128" s="280"/>
    </row>
    <row r="129" spans="1:10" s="20" customFormat="1" ht="15.75">
      <c r="A129" s="282" t="s">
        <v>358</v>
      </c>
      <c r="B129" s="282"/>
      <c r="C129" s="282"/>
      <c r="D129" s="282"/>
      <c r="E129" s="282"/>
      <c r="F129" s="282"/>
      <c r="G129" s="282"/>
      <c r="H129" s="282"/>
      <c r="I129" s="282"/>
      <c r="J129" s="282"/>
    </row>
    <row r="130" spans="1:10" ht="30.75" thickBot="1">
      <c r="A130" s="25" t="s">
        <v>10</v>
      </c>
      <c r="B130" s="25" t="s">
        <v>364</v>
      </c>
      <c r="C130" s="25"/>
      <c r="D130" s="85"/>
      <c r="E130" s="85"/>
      <c r="F130" s="85"/>
      <c r="G130" s="86"/>
      <c r="H130" s="39"/>
      <c r="I130" s="50"/>
      <c r="J130" s="51">
        <v>5000</v>
      </c>
    </row>
    <row r="131" spans="1:10" ht="15" customHeight="1" thickBot="1">
      <c r="A131" s="283" t="s">
        <v>27</v>
      </c>
      <c r="B131" s="284"/>
      <c r="C131" s="284"/>
      <c r="D131" s="284"/>
      <c r="E131" s="284"/>
      <c r="F131" s="284"/>
      <c r="G131" s="284"/>
      <c r="H131" s="284"/>
      <c r="I131" s="285"/>
      <c r="J131" s="52">
        <f>SUM(J130)</f>
        <v>5000</v>
      </c>
    </row>
    <row r="132" ht="15" thickBot="1"/>
    <row r="133" spans="1:3" ht="16.5" thickBot="1">
      <c r="A133" s="98" t="s">
        <v>0</v>
      </c>
      <c r="B133" s="99" t="s">
        <v>80</v>
      </c>
      <c r="C133" s="99" t="s">
        <v>81</v>
      </c>
    </row>
    <row r="134" spans="1:3" ht="15.75" thickBot="1">
      <c r="A134" s="87" t="s">
        <v>10</v>
      </c>
      <c r="B134" s="88" t="s">
        <v>82</v>
      </c>
      <c r="C134" s="89">
        <f>J8</f>
        <v>227955</v>
      </c>
    </row>
    <row r="135" spans="1:3" ht="15.75" thickBot="1">
      <c r="A135" s="87" t="s">
        <v>11</v>
      </c>
      <c r="B135" s="88" t="s">
        <v>83</v>
      </c>
      <c r="C135" s="89">
        <f>J19</f>
        <v>119959</v>
      </c>
    </row>
    <row r="136" spans="1:3" ht="15.75" thickBot="1">
      <c r="A136" s="87" t="s">
        <v>12</v>
      </c>
      <c r="B136" s="88" t="s">
        <v>84</v>
      </c>
      <c r="C136" s="89">
        <f>J25</f>
        <v>81500</v>
      </c>
    </row>
    <row r="137" spans="1:3" ht="15.75" thickBot="1">
      <c r="A137" s="87" t="s">
        <v>13</v>
      </c>
      <c r="B137" s="88" t="s">
        <v>85</v>
      </c>
      <c r="C137" s="89">
        <f>J33</f>
        <v>56000</v>
      </c>
    </row>
    <row r="138" spans="1:3" ht="15.75" thickBot="1">
      <c r="A138" s="87" t="s">
        <v>14</v>
      </c>
      <c r="B138" s="88" t="s">
        <v>86</v>
      </c>
      <c r="C138" s="89">
        <f>J39</f>
        <v>127000</v>
      </c>
    </row>
    <row r="139" spans="1:3" ht="15.75" thickBot="1">
      <c r="A139" s="87" t="s">
        <v>15</v>
      </c>
      <c r="B139" s="88" t="s">
        <v>87</v>
      </c>
      <c r="C139" s="89">
        <f>J45</f>
        <v>150000</v>
      </c>
    </row>
    <row r="140" spans="1:3" ht="15.75" thickBot="1">
      <c r="A140" s="87" t="s">
        <v>16</v>
      </c>
      <c r="B140" s="88" t="s">
        <v>88</v>
      </c>
      <c r="C140" s="89">
        <f>J54</f>
        <v>114500</v>
      </c>
    </row>
    <row r="141" spans="1:3" ht="15.75" thickBot="1">
      <c r="A141" s="87" t="s">
        <v>17</v>
      </c>
      <c r="B141" s="88" t="s">
        <v>89</v>
      </c>
      <c r="C141" s="89">
        <f>J61</f>
        <v>785000</v>
      </c>
    </row>
    <row r="142" spans="1:3" ht="15.75" thickBot="1">
      <c r="A142" s="87" t="s">
        <v>18</v>
      </c>
      <c r="B142" s="88" t="s">
        <v>90</v>
      </c>
      <c r="C142" s="89">
        <f>J73</f>
        <v>156769</v>
      </c>
    </row>
    <row r="143" spans="1:3" ht="15.75" thickBot="1">
      <c r="A143" s="87" t="s">
        <v>19</v>
      </c>
      <c r="B143" s="88" t="s">
        <v>91</v>
      </c>
      <c r="C143" s="89">
        <f>J79</f>
        <v>99070</v>
      </c>
    </row>
    <row r="144" spans="1:3" ht="15.75" thickBot="1">
      <c r="A144" s="87" t="s">
        <v>20</v>
      </c>
      <c r="B144" s="88" t="s">
        <v>92</v>
      </c>
      <c r="C144" s="89">
        <f>J86</f>
        <v>150720</v>
      </c>
    </row>
    <row r="145" spans="1:3" ht="15.75" thickBot="1">
      <c r="A145" s="87" t="s">
        <v>21</v>
      </c>
      <c r="B145" s="88" t="s">
        <v>93</v>
      </c>
      <c r="C145" s="89">
        <f>J94</f>
        <v>116000</v>
      </c>
    </row>
    <row r="146" spans="1:3" ht="15.75" thickBot="1">
      <c r="A146" s="87" t="s">
        <v>22</v>
      </c>
      <c r="B146" s="88" t="s">
        <v>94</v>
      </c>
      <c r="C146" s="89">
        <f>J100</f>
        <v>3000</v>
      </c>
    </row>
    <row r="147" spans="1:3" ht="15.75" thickBot="1">
      <c r="A147" s="87" t="s">
        <v>23</v>
      </c>
      <c r="B147" s="88" t="s">
        <v>95</v>
      </c>
      <c r="C147" s="89">
        <f>J110</f>
        <v>245000</v>
      </c>
    </row>
    <row r="148" spans="1:3" ht="15.75" thickBot="1">
      <c r="A148" s="87" t="s">
        <v>24</v>
      </c>
      <c r="B148" s="88" t="s">
        <v>96</v>
      </c>
      <c r="C148" s="89">
        <f>J117</f>
        <v>173000</v>
      </c>
    </row>
    <row r="149" spans="1:3" ht="15.75" thickBot="1">
      <c r="A149" s="87" t="s">
        <v>25</v>
      </c>
      <c r="B149" s="88" t="s">
        <v>97</v>
      </c>
      <c r="C149" s="89">
        <f>J125</f>
        <v>144500</v>
      </c>
    </row>
    <row r="150" spans="1:3" ht="15.75" thickBot="1">
      <c r="A150" s="92" t="s">
        <v>26</v>
      </c>
      <c r="B150" s="93" t="s">
        <v>98</v>
      </c>
      <c r="C150" s="94">
        <f>J131</f>
        <v>5000</v>
      </c>
    </row>
    <row r="151" spans="1:3" ht="15.75" thickBot="1">
      <c r="A151" s="95"/>
      <c r="B151" s="96" t="s">
        <v>27</v>
      </c>
      <c r="C151" s="97">
        <f>SUM(C134:C150)</f>
        <v>2754973</v>
      </c>
    </row>
  </sheetData>
  <sheetProtection/>
  <mergeCells count="159">
    <mergeCell ref="A121:J121"/>
    <mergeCell ref="A125:I125"/>
    <mergeCell ref="H112:I112"/>
    <mergeCell ref="A114:J114"/>
    <mergeCell ref="A117:I117"/>
    <mergeCell ref="A118:A120"/>
    <mergeCell ref="B118:B120"/>
    <mergeCell ref="C118:C120"/>
    <mergeCell ref="D118:I118"/>
    <mergeCell ref="J118:J120"/>
    <mergeCell ref="D119:G119"/>
    <mergeCell ref="H119:I119"/>
    <mergeCell ref="A104:J104"/>
    <mergeCell ref="B106:I106"/>
    <mergeCell ref="B108:I108"/>
    <mergeCell ref="A110:I110"/>
    <mergeCell ref="A111:A113"/>
    <mergeCell ref="B111:B113"/>
    <mergeCell ref="C111:C113"/>
    <mergeCell ref="D111:I111"/>
    <mergeCell ref="J111:J113"/>
    <mergeCell ref="D112:G112"/>
    <mergeCell ref="A98:J98"/>
    <mergeCell ref="A100:I100"/>
    <mergeCell ref="A101:A103"/>
    <mergeCell ref="B101:B103"/>
    <mergeCell ref="C101:C103"/>
    <mergeCell ref="D101:I101"/>
    <mergeCell ref="J101:J103"/>
    <mergeCell ref="D102:G102"/>
    <mergeCell ref="H102:I102"/>
    <mergeCell ref="A90:J90"/>
    <mergeCell ref="A94:I94"/>
    <mergeCell ref="A95:A97"/>
    <mergeCell ref="B95:B97"/>
    <mergeCell ref="C95:C97"/>
    <mergeCell ref="D95:I95"/>
    <mergeCell ref="J95:J97"/>
    <mergeCell ref="D96:G96"/>
    <mergeCell ref="H96:I96"/>
    <mergeCell ref="H81:I81"/>
    <mergeCell ref="A83:J83"/>
    <mergeCell ref="A86:I86"/>
    <mergeCell ref="A87:A89"/>
    <mergeCell ref="B87:B89"/>
    <mergeCell ref="C87:C89"/>
    <mergeCell ref="D87:I87"/>
    <mergeCell ref="J87:J89"/>
    <mergeCell ref="D88:G88"/>
    <mergeCell ref="H88:I88"/>
    <mergeCell ref="D75:G75"/>
    <mergeCell ref="H75:I75"/>
    <mergeCell ref="A77:J77"/>
    <mergeCell ref="A79:I79"/>
    <mergeCell ref="A80:A82"/>
    <mergeCell ref="B80:B82"/>
    <mergeCell ref="C80:C82"/>
    <mergeCell ref="D80:I80"/>
    <mergeCell ref="J80:J82"/>
    <mergeCell ref="D81:G81"/>
    <mergeCell ref="A65:J65"/>
    <mergeCell ref="A73:I73"/>
    <mergeCell ref="A66:I66"/>
    <mergeCell ref="A68:I68"/>
    <mergeCell ref="A70:I70"/>
    <mergeCell ref="A74:A76"/>
    <mergeCell ref="B74:B76"/>
    <mergeCell ref="C74:C76"/>
    <mergeCell ref="D74:I74"/>
    <mergeCell ref="J74:J76"/>
    <mergeCell ref="A58:J58"/>
    <mergeCell ref="A61:I61"/>
    <mergeCell ref="A62:A64"/>
    <mergeCell ref="B62:B64"/>
    <mergeCell ref="C62:C64"/>
    <mergeCell ref="D62:I62"/>
    <mergeCell ref="J62:J64"/>
    <mergeCell ref="D63:G63"/>
    <mergeCell ref="H63:I63"/>
    <mergeCell ref="A54:I54"/>
    <mergeCell ref="A55:A57"/>
    <mergeCell ref="B55:B57"/>
    <mergeCell ref="C55:C57"/>
    <mergeCell ref="D55:I55"/>
    <mergeCell ref="J55:J57"/>
    <mergeCell ref="D56:G56"/>
    <mergeCell ref="H56:I56"/>
    <mergeCell ref="A6:J6"/>
    <mergeCell ref="A3:A5"/>
    <mergeCell ref="B3:B5"/>
    <mergeCell ref="C3:C5"/>
    <mergeCell ref="D3:I3"/>
    <mergeCell ref="J3:J5"/>
    <mergeCell ref="D4:G4"/>
    <mergeCell ref="H4:I4"/>
    <mergeCell ref="A9:A11"/>
    <mergeCell ref="B9:B11"/>
    <mergeCell ref="C9:C11"/>
    <mergeCell ref="D9:I9"/>
    <mergeCell ref="J9:J11"/>
    <mergeCell ref="D10:G10"/>
    <mergeCell ref="H10:I10"/>
    <mergeCell ref="A8:I8"/>
    <mergeCell ref="A12:J12"/>
    <mergeCell ref="A19:I19"/>
    <mergeCell ref="A20:A22"/>
    <mergeCell ref="B20:B22"/>
    <mergeCell ref="C20:C22"/>
    <mergeCell ref="D20:I20"/>
    <mergeCell ref="J20:J22"/>
    <mergeCell ref="D21:G21"/>
    <mergeCell ref="H21:I21"/>
    <mergeCell ref="A23:J23"/>
    <mergeCell ref="A25:I25"/>
    <mergeCell ref="A26:A28"/>
    <mergeCell ref="B26:B28"/>
    <mergeCell ref="C26:C28"/>
    <mergeCell ref="D26:I26"/>
    <mergeCell ref="J26:J28"/>
    <mergeCell ref="D27:G27"/>
    <mergeCell ref="H27:I27"/>
    <mergeCell ref="A29:J29"/>
    <mergeCell ref="A33:I33"/>
    <mergeCell ref="A34:A36"/>
    <mergeCell ref="B34:B36"/>
    <mergeCell ref="C34:C36"/>
    <mergeCell ref="D34:I34"/>
    <mergeCell ref="J34:J36"/>
    <mergeCell ref="D35:G35"/>
    <mergeCell ref="H35:I35"/>
    <mergeCell ref="A37:J37"/>
    <mergeCell ref="A39:I39"/>
    <mergeCell ref="A40:A42"/>
    <mergeCell ref="B40:B42"/>
    <mergeCell ref="C40:C42"/>
    <mergeCell ref="D40:I40"/>
    <mergeCell ref="J40:J42"/>
    <mergeCell ref="D41:G41"/>
    <mergeCell ref="H41:I41"/>
    <mergeCell ref="A49:J49"/>
    <mergeCell ref="A43:J43"/>
    <mergeCell ref="A45:I45"/>
    <mergeCell ref="A46:A48"/>
    <mergeCell ref="B46:B48"/>
    <mergeCell ref="C46:C48"/>
    <mergeCell ref="D46:I46"/>
    <mergeCell ref="J46:J48"/>
    <mergeCell ref="D47:G47"/>
    <mergeCell ref="H47:I47"/>
    <mergeCell ref="J66:J71"/>
    <mergeCell ref="A129:J129"/>
    <mergeCell ref="A131:I131"/>
    <mergeCell ref="A126:A128"/>
    <mergeCell ref="B126:B128"/>
    <mergeCell ref="C126:C128"/>
    <mergeCell ref="D126:I126"/>
    <mergeCell ref="J126:J128"/>
    <mergeCell ref="D127:G127"/>
    <mergeCell ref="H127:I127"/>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4" manualBreakCount="4">
    <brk id="25" max="9" man="1"/>
    <brk id="61" max="9" man="1"/>
    <brk id="100" max="9" man="1"/>
    <brk id="132" max="9" man="1"/>
  </rowBreaks>
</worksheet>
</file>

<file path=xl/worksheets/sheet5.xml><?xml version="1.0" encoding="utf-8"?>
<worksheet xmlns="http://schemas.openxmlformats.org/spreadsheetml/2006/main" xmlns:r="http://schemas.openxmlformats.org/officeDocument/2006/relationships">
  <dimension ref="A1:J134"/>
  <sheetViews>
    <sheetView zoomScalePageLayoutView="0" workbookViewId="0" topLeftCell="A80">
      <selection activeCell="N103" sqref="N103"/>
    </sheetView>
  </sheetViews>
  <sheetFormatPr defaultColWidth="8.796875" defaultRowHeight="14.25"/>
  <cols>
    <col min="1" max="1" width="3.8984375" style="0" customWidth="1"/>
    <col min="2" max="2" width="64.3984375" style="0" customWidth="1"/>
    <col min="3" max="3" width="54.69921875" style="0" customWidth="1"/>
    <col min="4" max="8" width="5.59765625" style="0" customWidth="1"/>
    <col min="9" max="9" width="7.5" style="0" customWidth="1"/>
    <col min="10" max="10" width="13.09765625" style="8" customWidth="1"/>
  </cols>
  <sheetData>
    <row r="1" spans="1:10" s="4" customFormat="1" ht="15.75">
      <c r="A1" s="14" t="s">
        <v>33</v>
      </c>
      <c r="J1" s="15"/>
    </row>
    <row r="2" spans="1:10" ht="15.75" customHeight="1">
      <c r="A2" s="281" t="s">
        <v>0</v>
      </c>
      <c r="B2" s="286" t="s">
        <v>29</v>
      </c>
      <c r="C2" s="286" t="s">
        <v>1</v>
      </c>
      <c r="D2" s="281" t="s">
        <v>2</v>
      </c>
      <c r="E2" s="281"/>
      <c r="F2" s="281"/>
      <c r="G2" s="281"/>
      <c r="H2" s="281"/>
      <c r="I2" s="281"/>
      <c r="J2" s="310" t="s">
        <v>3</v>
      </c>
    </row>
    <row r="3" spans="1:10" ht="15.75">
      <c r="A3" s="281"/>
      <c r="B3" s="286"/>
      <c r="C3" s="286"/>
      <c r="D3" s="281">
        <v>2014</v>
      </c>
      <c r="E3" s="281"/>
      <c r="F3" s="281"/>
      <c r="G3" s="281"/>
      <c r="H3" s="281">
        <v>2015</v>
      </c>
      <c r="I3" s="281"/>
      <c r="J3" s="280"/>
    </row>
    <row r="4" spans="1:10" ht="15.75">
      <c r="A4" s="281"/>
      <c r="B4" s="286"/>
      <c r="C4" s="286"/>
      <c r="D4" s="253" t="s">
        <v>4</v>
      </c>
      <c r="E4" s="253" t="s">
        <v>5</v>
      </c>
      <c r="F4" s="253" t="s">
        <v>6</v>
      </c>
      <c r="G4" s="253" t="s">
        <v>7</v>
      </c>
      <c r="H4" s="253" t="s">
        <v>4</v>
      </c>
      <c r="I4" s="253" t="s">
        <v>5</v>
      </c>
      <c r="J4" s="280"/>
    </row>
    <row r="5" spans="1:10" ht="15.75">
      <c r="A5" s="305" t="s">
        <v>8</v>
      </c>
      <c r="B5" s="305"/>
      <c r="C5" s="305"/>
      <c r="D5" s="305"/>
      <c r="E5" s="305"/>
      <c r="F5" s="305"/>
      <c r="G5" s="305"/>
      <c r="H5" s="305"/>
      <c r="I5" s="305"/>
      <c r="J5" s="305"/>
    </row>
    <row r="6" spans="1:10" ht="45">
      <c r="A6" s="255" t="s">
        <v>10</v>
      </c>
      <c r="B6" s="255" t="s">
        <v>42</v>
      </c>
      <c r="C6" s="255"/>
      <c r="D6" s="37"/>
      <c r="E6" s="37"/>
      <c r="F6" s="37"/>
      <c r="G6" s="37"/>
      <c r="H6" s="37"/>
      <c r="I6" s="37"/>
      <c r="J6" s="102">
        <v>200000</v>
      </c>
    </row>
    <row r="7" spans="1:10" s="1" customFormat="1" ht="49.5" customHeight="1">
      <c r="A7" s="255" t="s">
        <v>11</v>
      </c>
      <c r="B7" s="255" t="s">
        <v>67</v>
      </c>
      <c r="C7" s="255"/>
      <c r="D7" s="37"/>
      <c r="E7" s="37"/>
      <c r="F7" s="37"/>
      <c r="G7" s="37"/>
      <c r="H7" s="37"/>
      <c r="I7" s="37"/>
      <c r="J7" s="102">
        <v>317090</v>
      </c>
    </row>
    <row r="8" spans="1:10" ht="15" customHeight="1">
      <c r="A8" s="359" t="s">
        <v>27</v>
      </c>
      <c r="B8" s="359"/>
      <c r="C8" s="359"/>
      <c r="D8" s="359"/>
      <c r="E8" s="359"/>
      <c r="F8" s="359"/>
      <c r="G8" s="359"/>
      <c r="H8" s="359"/>
      <c r="I8" s="359"/>
      <c r="J8" s="249">
        <f>SUM(J6:J7)</f>
        <v>517090</v>
      </c>
    </row>
    <row r="9" spans="1:10" s="120" customFormat="1" ht="15.75">
      <c r="A9" s="301" t="s">
        <v>0</v>
      </c>
      <c r="B9" s="302" t="s">
        <v>29</v>
      </c>
      <c r="C9" s="302" t="s">
        <v>1</v>
      </c>
      <c r="D9" s="301" t="s">
        <v>2</v>
      </c>
      <c r="E9" s="301"/>
      <c r="F9" s="301"/>
      <c r="G9" s="301"/>
      <c r="H9" s="301"/>
      <c r="I9" s="301"/>
      <c r="J9" s="356" t="s">
        <v>3</v>
      </c>
    </row>
    <row r="10" spans="1:10" s="120" customFormat="1" ht="15.75">
      <c r="A10" s="301"/>
      <c r="B10" s="302"/>
      <c r="C10" s="302"/>
      <c r="D10" s="301">
        <v>2014</v>
      </c>
      <c r="E10" s="301"/>
      <c r="F10" s="301"/>
      <c r="G10" s="301"/>
      <c r="H10" s="301">
        <v>2015</v>
      </c>
      <c r="I10" s="301"/>
      <c r="J10" s="304"/>
    </row>
    <row r="11" spans="1:10" s="120" customFormat="1" ht="15.75">
      <c r="A11" s="301"/>
      <c r="B11" s="302"/>
      <c r="C11" s="302"/>
      <c r="D11" s="254" t="s">
        <v>4</v>
      </c>
      <c r="E11" s="254" t="s">
        <v>5</v>
      </c>
      <c r="F11" s="254" t="s">
        <v>6</v>
      </c>
      <c r="G11" s="254" t="s">
        <v>7</v>
      </c>
      <c r="H11" s="254" t="s">
        <v>4</v>
      </c>
      <c r="I11" s="254" t="s">
        <v>5</v>
      </c>
      <c r="J11" s="304"/>
    </row>
    <row r="12" spans="1:10" s="120" customFormat="1" ht="15.75">
      <c r="A12" s="342" t="s">
        <v>50</v>
      </c>
      <c r="B12" s="342"/>
      <c r="C12" s="342"/>
      <c r="D12" s="342"/>
      <c r="E12" s="342"/>
      <c r="F12" s="342"/>
      <c r="G12" s="342"/>
      <c r="H12" s="342"/>
      <c r="I12" s="342"/>
      <c r="J12" s="342"/>
    </row>
    <row r="13" spans="1:10" s="137" customFormat="1" ht="65.25" customHeight="1">
      <c r="A13" s="46" t="s">
        <v>10</v>
      </c>
      <c r="B13" s="46" t="s">
        <v>68</v>
      </c>
      <c r="C13" s="46" t="s">
        <v>69</v>
      </c>
      <c r="D13" s="122"/>
      <c r="E13" s="122"/>
      <c r="F13" s="122"/>
      <c r="G13" s="122"/>
      <c r="H13" s="122"/>
      <c r="I13" s="122"/>
      <c r="J13" s="126">
        <v>78156</v>
      </c>
    </row>
    <row r="14" spans="1:10" s="137" customFormat="1" ht="60">
      <c r="A14" s="46" t="s">
        <v>11</v>
      </c>
      <c r="B14" s="46" t="s">
        <v>407</v>
      </c>
      <c r="C14" s="46" t="s">
        <v>70</v>
      </c>
      <c r="D14" s="46"/>
      <c r="E14" s="122"/>
      <c r="F14" s="122"/>
      <c r="G14" s="46"/>
      <c r="H14" s="122"/>
      <c r="I14" s="122"/>
      <c r="J14" s="126">
        <v>53973</v>
      </c>
    </row>
    <row r="15" spans="1:10" s="137" customFormat="1" ht="332.25" customHeight="1">
      <c r="A15" s="376" t="s">
        <v>12</v>
      </c>
      <c r="B15" s="376" t="s">
        <v>71</v>
      </c>
      <c r="C15" s="376" t="s">
        <v>495</v>
      </c>
      <c r="D15" s="374"/>
      <c r="E15" s="374"/>
      <c r="F15" s="374"/>
      <c r="G15" s="374"/>
      <c r="H15" s="374"/>
      <c r="I15" s="374"/>
      <c r="J15" s="375">
        <v>396716</v>
      </c>
    </row>
    <row r="16" spans="1:10" s="137" customFormat="1" ht="97.5" customHeight="1">
      <c r="A16" s="376"/>
      <c r="B16" s="376"/>
      <c r="C16" s="376"/>
      <c r="D16" s="374"/>
      <c r="E16" s="374"/>
      <c r="F16" s="374"/>
      <c r="G16" s="374"/>
      <c r="H16" s="374"/>
      <c r="I16" s="374"/>
      <c r="J16" s="375"/>
    </row>
    <row r="17" spans="1:10" s="137" customFormat="1" ht="314.25" customHeight="1">
      <c r="A17" s="376" t="s">
        <v>13</v>
      </c>
      <c r="B17" s="376" t="s">
        <v>72</v>
      </c>
      <c r="C17" s="376" t="s">
        <v>505</v>
      </c>
      <c r="D17" s="374"/>
      <c r="E17" s="374"/>
      <c r="F17" s="374"/>
      <c r="G17" s="374"/>
      <c r="H17" s="374"/>
      <c r="I17" s="374"/>
      <c r="J17" s="375">
        <v>832510</v>
      </c>
    </row>
    <row r="18" spans="1:10" s="137" customFormat="1" ht="281.25" customHeight="1">
      <c r="A18" s="376"/>
      <c r="B18" s="376"/>
      <c r="C18" s="376"/>
      <c r="D18" s="374"/>
      <c r="E18" s="374"/>
      <c r="F18" s="374"/>
      <c r="G18" s="374"/>
      <c r="H18" s="374"/>
      <c r="I18" s="374"/>
      <c r="J18" s="375"/>
    </row>
    <row r="19" spans="1:10" s="137" customFormat="1" ht="14.25">
      <c r="A19" s="355" t="s">
        <v>27</v>
      </c>
      <c r="B19" s="355"/>
      <c r="C19" s="355"/>
      <c r="D19" s="355"/>
      <c r="E19" s="355"/>
      <c r="F19" s="355"/>
      <c r="G19" s="355"/>
      <c r="H19" s="355"/>
      <c r="I19" s="355"/>
      <c r="J19" s="250">
        <f>SUM(J13:J18)</f>
        <v>1361355</v>
      </c>
    </row>
    <row r="20" spans="1:10" s="20" customFormat="1" ht="15.75">
      <c r="A20" s="281" t="s">
        <v>0</v>
      </c>
      <c r="B20" s="286" t="s">
        <v>29</v>
      </c>
      <c r="C20" s="286" t="s">
        <v>1</v>
      </c>
      <c r="D20" s="281" t="s">
        <v>2</v>
      </c>
      <c r="E20" s="281"/>
      <c r="F20" s="281"/>
      <c r="G20" s="281"/>
      <c r="H20" s="281"/>
      <c r="I20" s="281"/>
      <c r="J20" s="310" t="s">
        <v>3</v>
      </c>
    </row>
    <row r="21" spans="1:10" s="20" customFormat="1" ht="15.75">
      <c r="A21" s="281"/>
      <c r="B21" s="286"/>
      <c r="C21" s="286"/>
      <c r="D21" s="281">
        <v>2014</v>
      </c>
      <c r="E21" s="281"/>
      <c r="F21" s="281"/>
      <c r="G21" s="281"/>
      <c r="H21" s="281">
        <v>2015</v>
      </c>
      <c r="I21" s="281"/>
      <c r="J21" s="280"/>
    </row>
    <row r="22" spans="1:10" s="20" customFormat="1" ht="15.75">
      <c r="A22" s="281"/>
      <c r="B22" s="286"/>
      <c r="C22" s="286"/>
      <c r="D22" s="253" t="s">
        <v>4</v>
      </c>
      <c r="E22" s="253" t="s">
        <v>5</v>
      </c>
      <c r="F22" s="253" t="s">
        <v>6</v>
      </c>
      <c r="G22" s="253" t="s">
        <v>7</v>
      </c>
      <c r="H22" s="253" t="s">
        <v>4</v>
      </c>
      <c r="I22" s="253" t="s">
        <v>5</v>
      </c>
      <c r="J22" s="280"/>
    </row>
    <row r="23" spans="1:10" s="20" customFormat="1" ht="15.75">
      <c r="A23" s="305" t="s">
        <v>100</v>
      </c>
      <c r="B23" s="305"/>
      <c r="C23" s="305"/>
      <c r="D23" s="305"/>
      <c r="E23" s="305"/>
      <c r="F23" s="305"/>
      <c r="G23" s="305"/>
      <c r="H23" s="305"/>
      <c r="I23" s="305"/>
      <c r="J23" s="305"/>
    </row>
    <row r="24" spans="1:10" s="1" customFormat="1" ht="75">
      <c r="A24" s="255" t="s">
        <v>10</v>
      </c>
      <c r="B24" s="255" t="s">
        <v>105</v>
      </c>
      <c r="C24" s="255" t="s">
        <v>106</v>
      </c>
      <c r="D24" s="37"/>
      <c r="E24" s="37"/>
      <c r="F24" s="37"/>
      <c r="G24" s="37"/>
      <c r="H24" s="37"/>
      <c r="I24" s="37"/>
      <c r="J24" s="36">
        <v>258800</v>
      </c>
    </row>
    <row r="25" spans="1:10" s="1" customFormat="1" ht="14.25">
      <c r="A25" s="354" t="s">
        <v>27</v>
      </c>
      <c r="B25" s="354"/>
      <c r="C25" s="354"/>
      <c r="D25" s="354"/>
      <c r="E25" s="354"/>
      <c r="F25" s="354"/>
      <c r="G25" s="354"/>
      <c r="H25" s="354"/>
      <c r="I25" s="354"/>
      <c r="J25" s="251">
        <f>SUM(J24)</f>
        <v>258800</v>
      </c>
    </row>
    <row r="26" spans="1:10" s="20" customFormat="1" ht="15.75" customHeight="1">
      <c r="A26" s="281" t="s">
        <v>0</v>
      </c>
      <c r="B26" s="286" t="s">
        <v>29</v>
      </c>
      <c r="C26" s="286" t="s">
        <v>1</v>
      </c>
      <c r="D26" s="281" t="s">
        <v>2</v>
      </c>
      <c r="E26" s="281"/>
      <c r="F26" s="281"/>
      <c r="G26" s="281"/>
      <c r="H26" s="281"/>
      <c r="I26" s="281"/>
      <c r="J26" s="310" t="s">
        <v>3</v>
      </c>
    </row>
    <row r="27" spans="1:10" s="20" customFormat="1" ht="15.75">
      <c r="A27" s="281"/>
      <c r="B27" s="286"/>
      <c r="C27" s="286"/>
      <c r="D27" s="281">
        <v>2014</v>
      </c>
      <c r="E27" s="281"/>
      <c r="F27" s="281"/>
      <c r="G27" s="281"/>
      <c r="H27" s="281">
        <v>2015</v>
      </c>
      <c r="I27" s="281"/>
      <c r="J27" s="280"/>
    </row>
    <row r="28" spans="1:10" s="20" customFormat="1" ht="15.75">
      <c r="A28" s="281"/>
      <c r="B28" s="286"/>
      <c r="C28" s="286"/>
      <c r="D28" s="253" t="s">
        <v>4</v>
      </c>
      <c r="E28" s="253" t="s">
        <v>5</v>
      </c>
      <c r="F28" s="253" t="s">
        <v>6</v>
      </c>
      <c r="G28" s="253" t="s">
        <v>7</v>
      </c>
      <c r="H28" s="253" t="s">
        <v>4</v>
      </c>
      <c r="I28" s="253" t="s">
        <v>5</v>
      </c>
      <c r="J28" s="280"/>
    </row>
    <row r="29" spans="1:10" s="20" customFormat="1" ht="15.75">
      <c r="A29" s="305" t="s">
        <v>109</v>
      </c>
      <c r="B29" s="305"/>
      <c r="C29" s="305"/>
      <c r="D29" s="305"/>
      <c r="E29" s="305"/>
      <c r="F29" s="305"/>
      <c r="G29" s="305"/>
      <c r="H29" s="305"/>
      <c r="I29" s="305"/>
      <c r="J29" s="305"/>
    </row>
    <row r="30" spans="1:10" s="32" customFormat="1" ht="15">
      <c r="A30" s="255" t="s">
        <v>143</v>
      </c>
      <c r="B30" s="377" t="s">
        <v>140</v>
      </c>
      <c r="C30" s="377"/>
      <c r="D30" s="377"/>
      <c r="E30" s="377"/>
      <c r="F30" s="377"/>
      <c r="G30" s="377"/>
      <c r="H30" s="377"/>
      <c r="I30" s="377"/>
      <c r="J30" s="377"/>
    </row>
    <row r="31" spans="1:10" s="32" customFormat="1" ht="75">
      <c r="A31" s="255"/>
      <c r="B31" s="255" t="s">
        <v>141</v>
      </c>
      <c r="C31" s="255" t="s">
        <v>142</v>
      </c>
      <c r="D31" s="255"/>
      <c r="E31" s="37"/>
      <c r="F31" s="37"/>
      <c r="G31" s="37"/>
      <c r="H31" s="255"/>
      <c r="I31" s="147"/>
      <c r="J31" s="36">
        <v>680000</v>
      </c>
    </row>
    <row r="32" spans="1:10" s="32" customFormat="1" ht="15.75" customHeight="1">
      <c r="A32" s="354" t="s">
        <v>27</v>
      </c>
      <c r="B32" s="354"/>
      <c r="C32" s="354"/>
      <c r="D32" s="354"/>
      <c r="E32" s="354"/>
      <c r="F32" s="354"/>
      <c r="G32" s="354"/>
      <c r="H32" s="354"/>
      <c r="I32" s="354"/>
      <c r="J32" s="251">
        <f>SUM(J31)</f>
        <v>680000</v>
      </c>
    </row>
    <row r="33" spans="1:10" s="20" customFormat="1" ht="15.75">
      <c r="A33" s="281" t="s">
        <v>0</v>
      </c>
      <c r="B33" s="286" t="s">
        <v>29</v>
      </c>
      <c r="C33" s="286" t="s">
        <v>1</v>
      </c>
      <c r="D33" s="281" t="s">
        <v>2</v>
      </c>
      <c r="E33" s="281"/>
      <c r="F33" s="281"/>
      <c r="G33" s="281"/>
      <c r="H33" s="281"/>
      <c r="I33" s="281"/>
      <c r="J33" s="310" t="s">
        <v>3</v>
      </c>
    </row>
    <row r="34" spans="1:10" s="20" customFormat="1" ht="15.75">
      <c r="A34" s="281"/>
      <c r="B34" s="286"/>
      <c r="C34" s="286"/>
      <c r="D34" s="281">
        <v>2014</v>
      </c>
      <c r="E34" s="281"/>
      <c r="F34" s="281"/>
      <c r="G34" s="281"/>
      <c r="H34" s="281">
        <v>2015</v>
      </c>
      <c r="I34" s="281"/>
      <c r="J34" s="280"/>
    </row>
    <row r="35" spans="1:10" s="20" customFormat="1" ht="15.75">
      <c r="A35" s="281"/>
      <c r="B35" s="286"/>
      <c r="C35" s="286"/>
      <c r="D35" s="253" t="s">
        <v>4</v>
      </c>
      <c r="E35" s="253" t="s">
        <v>5</v>
      </c>
      <c r="F35" s="253" t="s">
        <v>6</v>
      </c>
      <c r="G35" s="253" t="s">
        <v>7</v>
      </c>
      <c r="H35" s="253" t="s">
        <v>4</v>
      </c>
      <c r="I35" s="253" t="s">
        <v>5</v>
      </c>
      <c r="J35" s="280"/>
    </row>
    <row r="36" spans="1:10" s="20" customFormat="1" ht="15.75">
      <c r="A36" s="305" t="s">
        <v>127</v>
      </c>
      <c r="B36" s="305"/>
      <c r="C36" s="305"/>
      <c r="D36" s="305"/>
      <c r="E36" s="305"/>
      <c r="F36" s="305"/>
      <c r="G36" s="305"/>
      <c r="H36" s="305"/>
      <c r="I36" s="305"/>
      <c r="J36" s="305"/>
    </row>
    <row r="37" spans="1:10" s="1" customFormat="1" ht="56.25" customHeight="1">
      <c r="A37" s="255" t="s">
        <v>10</v>
      </c>
      <c r="B37" s="255" t="s">
        <v>165</v>
      </c>
      <c r="C37" s="255" t="s">
        <v>166</v>
      </c>
      <c r="D37" s="37"/>
      <c r="E37" s="37"/>
      <c r="F37" s="37"/>
      <c r="G37" s="37"/>
      <c r="H37" s="37"/>
      <c r="I37" s="147"/>
      <c r="J37" s="51">
        <v>226000</v>
      </c>
    </row>
    <row r="38" spans="1:10" s="1" customFormat="1" ht="14.25">
      <c r="A38" s="354" t="s">
        <v>27</v>
      </c>
      <c r="B38" s="354"/>
      <c r="C38" s="354"/>
      <c r="D38" s="354"/>
      <c r="E38" s="354"/>
      <c r="F38" s="354"/>
      <c r="G38" s="354"/>
      <c r="H38" s="354"/>
      <c r="I38" s="354"/>
      <c r="J38" s="251">
        <f>SUM(J37)</f>
        <v>226000</v>
      </c>
    </row>
    <row r="39" spans="1:10" s="20" customFormat="1" ht="15.75">
      <c r="A39" s="281" t="s">
        <v>0</v>
      </c>
      <c r="B39" s="286" t="s">
        <v>29</v>
      </c>
      <c r="C39" s="286" t="s">
        <v>1</v>
      </c>
      <c r="D39" s="281" t="s">
        <v>2</v>
      </c>
      <c r="E39" s="281"/>
      <c r="F39" s="281"/>
      <c r="G39" s="281"/>
      <c r="H39" s="281"/>
      <c r="I39" s="281"/>
      <c r="J39" s="310" t="s">
        <v>3</v>
      </c>
    </row>
    <row r="40" spans="1:10" s="20" customFormat="1" ht="15.75">
      <c r="A40" s="281"/>
      <c r="B40" s="286"/>
      <c r="C40" s="286"/>
      <c r="D40" s="281">
        <v>2014</v>
      </c>
      <c r="E40" s="281"/>
      <c r="F40" s="281"/>
      <c r="G40" s="281"/>
      <c r="H40" s="281">
        <v>2015</v>
      </c>
      <c r="I40" s="281"/>
      <c r="J40" s="280"/>
    </row>
    <row r="41" spans="1:10" s="20" customFormat="1" ht="15.75">
      <c r="A41" s="281"/>
      <c r="B41" s="286"/>
      <c r="C41" s="286"/>
      <c r="D41" s="253" t="s">
        <v>4</v>
      </c>
      <c r="E41" s="253" t="s">
        <v>5</v>
      </c>
      <c r="F41" s="253" t="s">
        <v>6</v>
      </c>
      <c r="G41" s="253" t="s">
        <v>7</v>
      </c>
      <c r="H41" s="253" t="s">
        <v>4</v>
      </c>
      <c r="I41" s="253" t="s">
        <v>5</v>
      </c>
      <c r="J41" s="280"/>
    </row>
    <row r="42" spans="1:10" s="20" customFormat="1" ht="15.75">
      <c r="A42" s="305" t="s">
        <v>170</v>
      </c>
      <c r="B42" s="305"/>
      <c r="C42" s="305"/>
      <c r="D42" s="305"/>
      <c r="E42" s="305"/>
      <c r="F42" s="305"/>
      <c r="G42" s="305"/>
      <c r="H42" s="305"/>
      <c r="I42" s="305"/>
      <c r="J42" s="305"/>
    </row>
    <row r="43" spans="1:10" ht="30">
      <c r="A43" s="255" t="s">
        <v>10</v>
      </c>
      <c r="B43" s="255" t="s">
        <v>178</v>
      </c>
      <c r="C43" s="255"/>
      <c r="D43" s="37"/>
      <c r="E43" s="37"/>
      <c r="F43" s="37"/>
      <c r="G43" s="37"/>
      <c r="H43" s="255"/>
      <c r="I43" s="255"/>
      <c r="J43" s="36">
        <v>60000</v>
      </c>
    </row>
    <row r="44" spans="1:10" ht="14.25">
      <c r="A44" s="354" t="s">
        <v>27</v>
      </c>
      <c r="B44" s="354"/>
      <c r="C44" s="354"/>
      <c r="D44" s="354"/>
      <c r="E44" s="354"/>
      <c r="F44" s="354"/>
      <c r="G44" s="354"/>
      <c r="H44" s="354"/>
      <c r="I44" s="354"/>
      <c r="J44" s="251">
        <f>SUM(J43)</f>
        <v>60000</v>
      </c>
    </row>
    <row r="45" spans="1:10" s="20" customFormat="1" ht="15.75">
      <c r="A45" s="281" t="s">
        <v>0</v>
      </c>
      <c r="B45" s="286" t="s">
        <v>29</v>
      </c>
      <c r="C45" s="286" t="s">
        <v>1</v>
      </c>
      <c r="D45" s="281" t="s">
        <v>2</v>
      </c>
      <c r="E45" s="281"/>
      <c r="F45" s="281"/>
      <c r="G45" s="281"/>
      <c r="H45" s="281"/>
      <c r="I45" s="281"/>
      <c r="J45" s="310" t="s">
        <v>3</v>
      </c>
    </row>
    <row r="46" spans="1:10" s="20" customFormat="1" ht="15.75">
      <c r="A46" s="281"/>
      <c r="B46" s="286"/>
      <c r="C46" s="286"/>
      <c r="D46" s="281">
        <v>2014</v>
      </c>
      <c r="E46" s="281"/>
      <c r="F46" s="281"/>
      <c r="G46" s="281"/>
      <c r="H46" s="281">
        <v>2015</v>
      </c>
      <c r="I46" s="281"/>
      <c r="J46" s="280"/>
    </row>
    <row r="47" spans="1:10" s="20" customFormat="1" ht="15.75">
      <c r="A47" s="281"/>
      <c r="B47" s="286"/>
      <c r="C47" s="286"/>
      <c r="D47" s="253" t="s">
        <v>4</v>
      </c>
      <c r="E47" s="253" t="s">
        <v>5</v>
      </c>
      <c r="F47" s="253" t="s">
        <v>6</v>
      </c>
      <c r="G47" s="253" t="s">
        <v>7</v>
      </c>
      <c r="H47" s="253" t="s">
        <v>4</v>
      </c>
      <c r="I47" s="253" t="s">
        <v>5</v>
      </c>
      <c r="J47" s="280"/>
    </row>
    <row r="48" spans="1:10" s="20" customFormat="1" ht="15.75">
      <c r="A48" s="305" t="s">
        <v>181</v>
      </c>
      <c r="B48" s="305"/>
      <c r="C48" s="305"/>
      <c r="D48" s="305"/>
      <c r="E48" s="305"/>
      <c r="F48" s="305"/>
      <c r="G48" s="305"/>
      <c r="H48" s="305"/>
      <c r="I48" s="305"/>
      <c r="J48" s="305"/>
    </row>
    <row r="49" spans="1:10" s="1" customFormat="1" ht="75">
      <c r="A49" s="46" t="s">
        <v>10</v>
      </c>
      <c r="B49" s="46" t="s">
        <v>506</v>
      </c>
      <c r="C49" s="46"/>
      <c r="D49" s="46"/>
      <c r="E49" s="122"/>
      <c r="F49" s="122"/>
      <c r="G49" s="122"/>
      <c r="H49" s="122"/>
      <c r="I49" s="122"/>
      <c r="J49" s="126">
        <v>416200</v>
      </c>
    </row>
    <row r="50" spans="1:10" s="1" customFormat="1" ht="15" customHeight="1">
      <c r="A50" s="354" t="s">
        <v>27</v>
      </c>
      <c r="B50" s="354"/>
      <c r="C50" s="354"/>
      <c r="D50" s="354"/>
      <c r="E50" s="354"/>
      <c r="F50" s="354"/>
      <c r="G50" s="354"/>
      <c r="H50" s="354"/>
      <c r="I50" s="354"/>
      <c r="J50" s="251">
        <f>SUM(J49)</f>
        <v>416200</v>
      </c>
    </row>
    <row r="51" spans="1:10" s="20" customFormat="1" ht="15.75">
      <c r="A51" s="281" t="s">
        <v>0</v>
      </c>
      <c r="B51" s="286" t="s">
        <v>29</v>
      </c>
      <c r="C51" s="286" t="s">
        <v>1</v>
      </c>
      <c r="D51" s="281" t="s">
        <v>2</v>
      </c>
      <c r="E51" s="281"/>
      <c r="F51" s="281"/>
      <c r="G51" s="281"/>
      <c r="H51" s="281"/>
      <c r="I51" s="281"/>
      <c r="J51" s="310" t="s">
        <v>3</v>
      </c>
    </row>
    <row r="52" spans="1:10" s="20" customFormat="1" ht="15.75">
      <c r="A52" s="281"/>
      <c r="B52" s="286"/>
      <c r="C52" s="286"/>
      <c r="D52" s="281">
        <v>2014</v>
      </c>
      <c r="E52" s="281"/>
      <c r="F52" s="281"/>
      <c r="G52" s="281"/>
      <c r="H52" s="281">
        <v>2015</v>
      </c>
      <c r="I52" s="281"/>
      <c r="J52" s="280"/>
    </row>
    <row r="53" spans="1:10" s="20" customFormat="1" ht="15.75">
      <c r="A53" s="281"/>
      <c r="B53" s="286"/>
      <c r="C53" s="286"/>
      <c r="D53" s="253" t="s">
        <v>4</v>
      </c>
      <c r="E53" s="253" t="s">
        <v>5</v>
      </c>
      <c r="F53" s="253" t="s">
        <v>6</v>
      </c>
      <c r="G53" s="253" t="s">
        <v>7</v>
      </c>
      <c r="H53" s="253" t="s">
        <v>4</v>
      </c>
      <c r="I53" s="253" t="s">
        <v>5</v>
      </c>
      <c r="J53" s="280"/>
    </row>
    <row r="54" spans="1:10" s="20" customFormat="1" ht="15.75">
      <c r="A54" s="305" t="s">
        <v>187</v>
      </c>
      <c r="B54" s="305"/>
      <c r="C54" s="305"/>
      <c r="D54" s="305"/>
      <c r="E54" s="305"/>
      <c r="F54" s="305"/>
      <c r="G54" s="305"/>
      <c r="H54" s="305"/>
      <c r="I54" s="305"/>
      <c r="J54" s="305"/>
    </row>
    <row r="55" spans="1:10" s="1" customFormat="1" ht="33.75" customHeight="1">
      <c r="A55" s="46" t="s">
        <v>10</v>
      </c>
      <c r="B55" s="46" t="s">
        <v>201</v>
      </c>
      <c r="C55" s="46" t="s">
        <v>202</v>
      </c>
      <c r="D55" s="122"/>
      <c r="E55" s="122"/>
      <c r="F55" s="122"/>
      <c r="G55" s="122"/>
      <c r="H55" s="122"/>
      <c r="I55" s="122"/>
      <c r="J55" s="126">
        <v>380000</v>
      </c>
    </row>
    <row r="56" spans="1:10" s="1" customFormat="1" ht="14.25">
      <c r="A56" s="354" t="s">
        <v>27</v>
      </c>
      <c r="B56" s="354"/>
      <c r="C56" s="354"/>
      <c r="D56" s="354"/>
      <c r="E56" s="354"/>
      <c r="F56" s="354"/>
      <c r="G56" s="354"/>
      <c r="H56" s="354"/>
      <c r="I56" s="354"/>
      <c r="J56" s="251">
        <f>SUM(J55)</f>
        <v>380000</v>
      </c>
    </row>
    <row r="57" spans="1:10" s="20" customFormat="1" ht="15.75">
      <c r="A57" s="281" t="s">
        <v>0</v>
      </c>
      <c r="B57" s="286" t="s">
        <v>29</v>
      </c>
      <c r="C57" s="286" t="s">
        <v>1</v>
      </c>
      <c r="D57" s="281" t="s">
        <v>2</v>
      </c>
      <c r="E57" s="281"/>
      <c r="F57" s="281"/>
      <c r="G57" s="281"/>
      <c r="H57" s="281"/>
      <c r="I57" s="281"/>
      <c r="J57" s="310" t="s">
        <v>3</v>
      </c>
    </row>
    <row r="58" spans="1:10" s="20" customFormat="1" ht="15.75">
      <c r="A58" s="281"/>
      <c r="B58" s="286"/>
      <c r="C58" s="286"/>
      <c r="D58" s="281">
        <v>2014</v>
      </c>
      <c r="E58" s="281"/>
      <c r="F58" s="281"/>
      <c r="G58" s="281"/>
      <c r="H58" s="281">
        <v>2015</v>
      </c>
      <c r="I58" s="281"/>
      <c r="J58" s="280"/>
    </row>
    <row r="59" spans="1:10" s="20" customFormat="1" ht="15.75">
      <c r="A59" s="281"/>
      <c r="B59" s="286"/>
      <c r="C59" s="286"/>
      <c r="D59" s="253" t="s">
        <v>4</v>
      </c>
      <c r="E59" s="253" t="s">
        <v>5</v>
      </c>
      <c r="F59" s="253" t="s">
        <v>6</v>
      </c>
      <c r="G59" s="253" t="s">
        <v>7</v>
      </c>
      <c r="H59" s="253" t="s">
        <v>4</v>
      </c>
      <c r="I59" s="253" t="s">
        <v>5</v>
      </c>
      <c r="J59" s="280"/>
    </row>
    <row r="60" spans="1:10" s="20" customFormat="1" ht="15.75">
      <c r="A60" s="305" t="s">
        <v>210</v>
      </c>
      <c r="B60" s="305"/>
      <c r="C60" s="305"/>
      <c r="D60" s="305"/>
      <c r="E60" s="305"/>
      <c r="F60" s="305"/>
      <c r="G60" s="305"/>
      <c r="H60" s="305"/>
      <c r="I60" s="305"/>
      <c r="J60" s="305"/>
    </row>
    <row r="61" spans="1:10" s="1" customFormat="1" ht="45">
      <c r="A61" s="255" t="s">
        <v>10</v>
      </c>
      <c r="B61" s="255" t="s">
        <v>387</v>
      </c>
      <c r="C61" s="28" t="s">
        <v>388</v>
      </c>
      <c r="D61" s="109"/>
      <c r="E61" s="109"/>
      <c r="F61" s="109"/>
      <c r="G61" s="109"/>
      <c r="H61" s="109"/>
      <c r="I61" s="149"/>
      <c r="J61" s="36">
        <v>95611</v>
      </c>
    </row>
    <row r="62" spans="1:10" s="194" customFormat="1" ht="45">
      <c r="A62" s="26" t="s">
        <v>464</v>
      </c>
      <c r="B62" s="255" t="s">
        <v>387</v>
      </c>
      <c r="C62" s="26" t="s">
        <v>465</v>
      </c>
      <c r="D62" s="109"/>
      <c r="E62" s="109"/>
      <c r="F62" s="109"/>
      <c r="G62" s="109"/>
      <c r="H62" s="109"/>
      <c r="I62" s="149"/>
      <c r="J62" s="36">
        <v>68685</v>
      </c>
    </row>
    <row r="63" spans="1:10" s="1" customFormat="1" ht="15" customHeight="1">
      <c r="A63" s="354" t="s">
        <v>27</v>
      </c>
      <c r="B63" s="354"/>
      <c r="C63" s="354"/>
      <c r="D63" s="354"/>
      <c r="E63" s="354"/>
      <c r="F63" s="354"/>
      <c r="G63" s="354"/>
      <c r="H63" s="354"/>
      <c r="I63" s="354"/>
      <c r="J63" s="251">
        <f>SUM(J61:J62)</f>
        <v>164296</v>
      </c>
    </row>
    <row r="64" spans="1:10" s="20" customFormat="1" ht="15.75">
      <c r="A64" s="281" t="s">
        <v>0</v>
      </c>
      <c r="B64" s="286" t="s">
        <v>29</v>
      </c>
      <c r="C64" s="286" t="s">
        <v>1</v>
      </c>
      <c r="D64" s="281" t="s">
        <v>2</v>
      </c>
      <c r="E64" s="281"/>
      <c r="F64" s="281"/>
      <c r="G64" s="281"/>
      <c r="H64" s="281"/>
      <c r="I64" s="281"/>
      <c r="J64" s="310" t="s">
        <v>3</v>
      </c>
    </row>
    <row r="65" spans="1:10" s="20" customFormat="1" ht="15.75">
      <c r="A65" s="281"/>
      <c r="B65" s="286"/>
      <c r="C65" s="286"/>
      <c r="D65" s="281">
        <v>2014</v>
      </c>
      <c r="E65" s="281"/>
      <c r="F65" s="281"/>
      <c r="G65" s="281"/>
      <c r="H65" s="281">
        <v>2015</v>
      </c>
      <c r="I65" s="281"/>
      <c r="J65" s="280"/>
    </row>
    <row r="66" spans="1:10" s="20" customFormat="1" ht="15.75">
      <c r="A66" s="281"/>
      <c r="B66" s="286"/>
      <c r="C66" s="286"/>
      <c r="D66" s="253" t="s">
        <v>4</v>
      </c>
      <c r="E66" s="253" t="s">
        <v>5</v>
      </c>
      <c r="F66" s="253" t="s">
        <v>6</v>
      </c>
      <c r="G66" s="253" t="s">
        <v>7</v>
      </c>
      <c r="H66" s="253" t="s">
        <v>4</v>
      </c>
      <c r="I66" s="253" t="s">
        <v>5</v>
      </c>
      <c r="J66" s="280"/>
    </row>
    <row r="67" spans="1:10" s="20" customFormat="1" ht="15.75">
      <c r="A67" s="305" t="s">
        <v>211</v>
      </c>
      <c r="B67" s="305"/>
      <c r="C67" s="305"/>
      <c r="D67" s="305"/>
      <c r="E67" s="305"/>
      <c r="F67" s="305"/>
      <c r="G67" s="305"/>
      <c r="H67" s="305"/>
      <c r="I67" s="305"/>
      <c r="J67" s="305"/>
    </row>
    <row r="68" spans="1:10" s="119" customFormat="1" ht="67.5" customHeight="1">
      <c r="A68" s="255"/>
      <c r="B68" s="255" t="s">
        <v>424</v>
      </c>
      <c r="C68" s="255" t="s">
        <v>221</v>
      </c>
      <c r="D68" s="37"/>
      <c r="E68" s="37"/>
      <c r="F68" s="37"/>
      <c r="G68" s="37"/>
      <c r="H68" s="37"/>
      <c r="I68" s="37"/>
      <c r="J68" s="36">
        <v>29920</v>
      </c>
    </row>
    <row r="69" spans="1:10" s="119" customFormat="1" ht="15">
      <c r="A69" s="354" t="s">
        <v>27</v>
      </c>
      <c r="B69" s="354"/>
      <c r="C69" s="354"/>
      <c r="D69" s="354"/>
      <c r="E69" s="354"/>
      <c r="F69" s="354"/>
      <c r="G69" s="354"/>
      <c r="H69" s="354"/>
      <c r="I69" s="354"/>
      <c r="J69" s="251">
        <f>SUM(J68)</f>
        <v>29920</v>
      </c>
    </row>
    <row r="70" spans="1:10" s="20" customFormat="1" ht="15.75">
      <c r="A70" s="281" t="s">
        <v>0</v>
      </c>
      <c r="B70" s="286" t="s">
        <v>29</v>
      </c>
      <c r="C70" s="286" t="s">
        <v>1</v>
      </c>
      <c r="D70" s="281" t="s">
        <v>2</v>
      </c>
      <c r="E70" s="281"/>
      <c r="F70" s="281"/>
      <c r="G70" s="281"/>
      <c r="H70" s="281"/>
      <c r="I70" s="281"/>
      <c r="J70" s="310" t="s">
        <v>3</v>
      </c>
    </row>
    <row r="71" spans="1:10" s="20" customFormat="1" ht="15.75">
      <c r="A71" s="281"/>
      <c r="B71" s="286"/>
      <c r="C71" s="286"/>
      <c r="D71" s="281">
        <v>2014</v>
      </c>
      <c r="E71" s="281"/>
      <c r="F71" s="281"/>
      <c r="G71" s="281"/>
      <c r="H71" s="281">
        <v>2015</v>
      </c>
      <c r="I71" s="281"/>
      <c r="J71" s="280"/>
    </row>
    <row r="72" spans="1:10" s="20" customFormat="1" ht="15.75">
      <c r="A72" s="281"/>
      <c r="B72" s="286"/>
      <c r="C72" s="286"/>
      <c r="D72" s="253" t="s">
        <v>4</v>
      </c>
      <c r="E72" s="253" t="s">
        <v>5</v>
      </c>
      <c r="F72" s="253" t="s">
        <v>6</v>
      </c>
      <c r="G72" s="253" t="s">
        <v>7</v>
      </c>
      <c r="H72" s="253" t="s">
        <v>4</v>
      </c>
      <c r="I72" s="253" t="s">
        <v>5</v>
      </c>
      <c r="J72" s="280"/>
    </row>
    <row r="73" spans="1:10" s="20" customFormat="1" ht="15.75">
      <c r="A73" s="305" t="s">
        <v>225</v>
      </c>
      <c r="B73" s="305"/>
      <c r="C73" s="305"/>
      <c r="D73" s="305"/>
      <c r="E73" s="305"/>
      <c r="F73" s="305"/>
      <c r="G73" s="305"/>
      <c r="H73" s="305"/>
      <c r="I73" s="305"/>
      <c r="J73" s="305"/>
    </row>
    <row r="74" spans="1:10" s="1" customFormat="1" ht="31.5" customHeight="1">
      <c r="A74" s="255" t="s">
        <v>10</v>
      </c>
      <c r="B74" s="255" t="s">
        <v>236</v>
      </c>
      <c r="C74" s="255"/>
      <c r="D74" s="37"/>
      <c r="E74" s="37"/>
      <c r="F74" s="37"/>
      <c r="G74" s="37"/>
      <c r="H74" s="37"/>
      <c r="I74" s="147"/>
      <c r="J74" s="36">
        <v>330200</v>
      </c>
    </row>
    <row r="75" spans="1:10" s="1" customFormat="1" ht="14.25">
      <c r="A75" s="354" t="s">
        <v>27</v>
      </c>
      <c r="B75" s="354"/>
      <c r="C75" s="354"/>
      <c r="D75" s="354"/>
      <c r="E75" s="354"/>
      <c r="F75" s="354"/>
      <c r="G75" s="354"/>
      <c r="H75" s="354"/>
      <c r="I75" s="354"/>
      <c r="J75" s="251">
        <f>SUM(J74)</f>
        <v>330200</v>
      </c>
    </row>
    <row r="76" spans="1:10" s="20" customFormat="1" ht="15.75">
      <c r="A76" s="281" t="s">
        <v>0</v>
      </c>
      <c r="B76" s="286" t="s">
        <v>29</v>
      </c>
      <c r="C76" s="286" t="s">
        <v>1</v>
      </c>
      <c r="D76" s="281" t="s">
        <v>2</v>
      </c>
      <c r="E76" s="281"/>
      <c r="F76" s="281"/>
      <c r="G76" s="281"/>
      <c r="H76" s="281"/>
      <c r="I76" s="281"/>
      <c r="J76" s="310" t="s">
        <v>3</v>
      </c>
    </row>
    <row r="77" spans="1:10" s="20" customFormat="1" ht="15.75">
      <c r="A77" s="281"/>
      <c r="B77" s="286"/>
      <c r="C77" s="286"/>
      <c r="D77" s="281">
        <v>2014</v>
      </c>
      <c r="E77" s="281"/>
      <c r="F77" s="281"/>
      <c r="G77" s="281"/>
      <c r="H77" s="281">
        <v>2015</v>
      </c>
      <c r="I77" s="281"/>
      <c r="J77" s="280"/>
    </row>
    <row r="78" spans="1:10" s="20" customFormat="1" ht="15.75">
      <c r="A78" s="281"/>
      <c r="B78" s="286"/>
      <c r="C78" s="286"/>
      <c r="D78" s="253" t="s">
        <v>4</v>
      </c>
      <c r="E78" s="253" t="s">
        <v>5</v>
      </c>
      <c r="F78" s="253" t="s">
        <v>6</v>
      </c>
      <c r="G78" s="253" t="s">
        <v>7</v>
      </c>
      <c r="H78" s="253" t="s">
        <v>4</v>
      </c>
      <c r="I78" s="253" t="s">
        <v>5</v>
      </c>
      <c r="J78" s="280"/>
    </row>
    <row r="79" spans="1:10" s="20" customFormat="1" ht="15.75">
      <c r="A79" s="305" t="s">
        <v>242</v>
      </c>
      <c r="B79" s="305"/>
      <c r="C79" s="305"/>
      <c r="D79" s="305"/>
      <c r="E79" s="305"/>
      <c r="F79" s="305"/>
      <c r="G79" s="305"/>
      <c r="H79" s="305"/>
      <c r="I79" s="305"/>
      <c r="J79" s="305"/>
    </row>
    <row r="80" spans="1:10" s="1" customFormat="1" ht="48" customHeight="1">
      <c r="A80" s="255" t="s">
        <v>10</v>
      </c>
      <c r="B80" s="255" t="s">
        <v>381</v>
      </c>
      <c r="C80" s="255"/>
      <c r="D80" s="37"/>
      <c r="E80" s="37"/>
      <c r="F80" s="37"/>
      <c r="G80" s="37"/>
      <c r="H80" s="37"/>
      <c r="I80" s="37"/>
      <c r="J80" s="51">
        <v>300000</v>
      </c>
    </row>
    <row r="81" spans="1:10" s="1" customFormat="1" ht="14.25">
      <c r="A81" s="354" t="s">
        <v>27</v>
      </c>
      <c r="B81" s="354"/>
      <c r="C81" s="354"/>
      <c r="D81" s="354"/>
      <c r="E81" s="354"/>
      <c r="F81" s="354"/>
      <c r="G81" s="354"/>
      <c r="H81" s="354"/>
      <c r="I81" s="354"/>
      <c r="J81" s="251">
        <f>SUM(J80)</f>
        <v>300000</v>
      </c>
    </row>
    <row r="82" spans="1:10" s="20" customFormat="1" ht="15.75">
      <c r="A82" s="281" t="s">
        <v>0</v>
      </c>
      <c r="B82" s="286" t="s">
        <v>29</v>
      </c>
      <c r="C82" s="286" t="s">
        <v>1</v>
      </c>
      <c r="D82" s="281" t="s">
        <v>2</v>
      </c>
      <c r="E82" s="281"/>
      <c r="F82" s="281"/>
      <c r="G82" s="281"/>
      <c r="H82" s="281"/>
      <c r="I82" s="281"/>
      <c r="J82" s="310" t="s">
        <v>3</v>
      </c>
    </row>
    <row r="83" spans="1:10" s="20" customFormat="1" ht="15.75">
      <c r="A83" s="281"/>
      <c r="B83" s="286"/>
      <c r="C83" s="286"/>
      <c r="D83" s="281">
        <v>2014</v>
      </c>
      <c r="E83" s="281"/>
      <c r="F83" s="281"/>
      <c r="G83" s="281"/>
      <c r="H83" s="281">
        <v>2015</v>
      </c>
      <c r="I83" s="281"/>
      <c r="J83" s="280"/>
    </row>
    <row r="84" spans="1:10" s="20" customFormat="1" ht="15.75">
      <c r="A84" s="281"/>
      <c r="B84" s="286"/>
      <c r="C84" s="286"/>
      <c r="D84" s="253" t="s">
        <v>4</v>
      </c>
      <c r="E84" s="253" t="s">
        <v>5</v>
      </c>
      <c r="F84" s="253" t="s">
        <v>6</v>
      </c>
      <c r="G84" s="253" t="s">
        <v>7</v>
      </c>
      <c r="H84" s="253" t="s">
        <v>4</v>
      </c>
      <c r="I84" s="253" t="s">
        <v>5</v>
      </c>
      <c r="J84" s="280"/>
    </row>
    <row r="85" spans="1:10" s="20" customFormat="1" ht="15.75">
      <c r="A85" s="305" t="s">
        <v>257</v>
      </c>
      <c r="B85" s="305"/>
      <c r="C85" s="305"/>
      <c r="D85" s="305"/>
      <c r="E85" s="305"/>
      <c r="F85" s="305"/>
      <c r="G85" s="305"/>
      <c r="H85" s="305"/>
      <c r="I85" s="305"/>
      <c r="J85" s="305"/>
    </row>
    <row r="86" spans="1:10" ht="19.5" customHeight="1">
      <c r="A86" s="255" t="s">
        <v>10</v>
      </c>
      <c r="B86" s="255" t="s">
        <v>283</v>
      </c>
      <c r="C86" s="255"/>
      <c r="D86" s="37"/>
      <c r="E86" s="37"/>
      <c r="F86" s="37"/>
      <c r="G86" s="37"/>
      <c r="H86" s="37"/>
      <c r="I86" s="37"/>
      <c r="J86" s="36">
        <v>155000</v>
      </c>
    </row>
    <row r="87" spans="1:10" ht="14.25">
      <c r="A87" s="354" t="s">
        <v>27</v>
      </c>
      <c r="B87" s="354"/>
      <c r="C87" s="354"/>
      <c r="D87" s="354"/>
      <c r="E87" s="354"/>
      <c r="F87" s="354"/>
      <c r="G87" s="354"/>
      <c r="H87" s="354"/>
      <c r="I87" s="354"/>
      <c r="J87" s="251">
        <f>SUM(J86)</f>
        <v>155000</v>
      </c>
    </row>
    <row r="88" spans="1:10" s="20" customFormat="1" ht="15.75" customHeight="1">
      <c r="A88" s="281" t="s">
        <v>0</v>
      </c>
      <c r="B88" s="286" t="s">
        <v>29</v>
      </c>
      <c r="C88" s="286" t="s">
        <v>1</v>
      </c>
      <c r="D88" s="281" t="s">
        <v>2</v>
      </c>
      <c r="E88" s="281"/>
      <c r="F88" s="281"/>
      <c r="G88" s="281"/>
      <c r="H88" s="281"/>
      <c r="I88" s="281"/>
      <c r="J88" s="310" t="s">
        <v>3</v>
      </c>
    </row>
    <row r="89" spans="1:10" s="20" customFormat="1" ht="15.75">
      <c r="A89" s="281"/>
      <c r="B89" s="286"/>
      <c r="C89" s="286"/>
      <c r="D89" s="281">
        <v>2014</v>
      </c>
      <c r="E89" s="281"/>
      <c r="F89" s="281"/>
      <c r="G89" s="281"/>
      <c r="H89" s="281">
        <v>2015</v>
      </c>
      <c r="I89" s="281"/>
      <c r="J89" s="280"/>
    </row>
    <row r="90" spans="1:10" s="20" customFormat="1" ht="15.75">
      <c r="A90" s="281"/>
      <c r="B90" s="286"/>
      <c r="C90" s="286"/>
      <c r="D90" s="253" t="s">
        <v>4</v>
      </c>
      <c r="E90" s="253" t="s">
        <v>5</v>
      </c>
      <c r="F90" s="253" t="s">
        <v>6</v>
      </c>
      <c r="G90" s="253" t="s">
        <v>7</v>
      </c>
      <c r="H90" s="253" t="s">
        <v>4</v>
      </c>
      <c r="I90" s="253" t="s">
        <v>5</v>
      </c>
      <c r="J90" s="280"/>
    </row>
    <row r="91" spans="1:10" s="20" customFormat="1" ht="15.75">
      <c r="A91" s="305" t="s">
        <v>285</v>
      </c>
      <c r="B91" s="305"/>
      <c r="C91" s="305"/>
      <c r="D91" s="305"/>
      <c r="E91" s="305"/>
      <c r="F91" s="305"/>
      <c r="G91" s="305"/>
      <c r="H91" s="305"/>
      <c r="I91" s="305"/>
      <c r="J91" s="305"/>
    </row>
    <row r="92" spans="1:10" ht="15">
      <c r="A92" s="255" t="s">
        <v>10</v>
      </c>
      <c r="B92" s="255" t="s">
        <v>307</v>
      </c>
      <c r="C92" s="255"/>
      <c r="D92" s="255"/>
      <c r="E92" s="37"/>
      <c r="F92" s="37"/>
      <c r="G92" s="37"/>
      <c r="H92" s="37"/>
      <c r="I92" s="37"/>
      <c r="J92" s="36">
        <v>120000</v>
      </c>
    </row>
    <row r="93" spans="1:10" ht="15" customHeight="1">
      <c r="A93" s="354" t="s">
        <v>27</v>
      </c>
      <c r="B93" s="354"/>
      <c r="C93" s="354"/>
      <c r="D93" s="354"/>
      <c r="E93" s="354"/>
      <c r="F93" s="354"/>
      <c r="G93" s="354"/>
      <c r="H93" s="354"/>
      <c r="I93" s="354"/>
      <c r="J93" s="251">
        <f>SUM(J92)</f>
        <v>120000</v>
      </c>
    </row>
    <row r="94" spans="1:10" s="20" customFormat="1" ht="15.75">
      <c r="A94" s="281" t="s">
        <v>0</v>
      </c>
      <c r="B94" s="286" t="s">
        <v>29</v>
      </c>
      <c r="C94" s="286" t="s">
        <v>1</v>
      </c>
      <c r="D94" s="281" t="s">
        <v>2</v>
      </c>
      <c r="E94" s="281"/>
      <c r="F94" s="281"/>
      <c r="G94" s="281"/>
      <c r="H94" s="281"/>
      <c r="I94" s="281"/>
      <c r="J94" s="310" t="s">
        <v>3</v>
      </c>
    </row>
    <row r="95" spans="1:10" s="20" customFormat="1" ht="15.75">
      <c r="A95" s="281"/>
      <c r="B95" s="286"/>
      <c r="C95" s="286"/>
      <c r="D95" s="281">
        <v>2014</v>
      </c>
      <c r="E95" s="281"/>
      <c r="F95" s="281"/>
      <c r="G95" s="281"/>
      <c r="H95" s="281">
        <v>2015</v>
      </c>
      <c r="I95" s="281"/>
      <c r="J95" s="280"/>
    </row>
    <row r="96" spans="1:10" s="20" customFormat="1" ht="15.75">
      <c r="A96" s="281"/>
      <c r="B96" s="286"/>
      <c r="C96" s="286"/>
      <c r="D96" s="253" t="s">
        <v>4</v>
      </c>
      <c r="E96" s="253" t="s">
        <v>5</v>
      </c>
      <c r="F96" s="253" t="s">
        <v>6</v>
      </c>
      <c r="G96" s="253" t="s">
        <v>7</v>
      </c>
      <c r="H96" s="253" t="s">
        <v>4</v>
      </c>
      <c r="I96" s="253" t="s">
        <v>5</v>
      </c>
      <c r="J96" s="280"/>
    </row>
    <row r="97" spans="1:10" s="20" customFormat="1" ht="15.75">
      <c r="A97" s="305" t="s">
        <v>308</v>
      </c>
      <c r="B97" s="305"/>
      <c r="C97" s="305"/>
      <c r="D97" s="305"/>
      <c r="E97" s="305"/>
      <c r="F97" s="305"/>
      <c r="G97" s="305"/>
      <c r="H97" s="305"/>
      <c r="I97" s="305"/>
      <c r="J97" s="305"/>
    </row>
    <row r="98" spans="1:10" ht="15">
      <c r="A98" s="255" t="s">
        <v>10</v>
      </c>
      <c r="B98" s="255" t="s">
        <v>325</v>
      </c>
      <c r="C98" s="255"/>
      <c r="D98" s="37"/>
      <c r="E98" s="37"/>
      <c r="F98" s="37"/>
      <c r="G98" s="37"/>
      <c r="H98" s="37"/>
      <c r="I98" s="37"/>
      <c r="J98" s="36">
        <v>50000</v>
      </c>
    </row>
    <row r="99" spans="1:10" ht="14.25">
      <c r="A99" s="354" t="s">
        <v>27</v>
      </c>
      <c r="B99" s="354"/>
      <c r="C99" s="354"/>
      <c r="D99" s="354"/>
      <c r="E99" s="354"/>
      <c r="F99" s="354"/>
      <c r="G99" s="354"/>
      <c r="H99" s="354"/>
      <c r="I99" s="354"/>
      <c r="J99" s="251">
        <f>SUM(J98)</f>
        <v>50000</v>
      </c>
    </row>
    <row r="100" spans="1:10" s="20" customFormat="1" ht="15.75">
      <c r="A100" s="281" t="s">
        <v>0</v>
      </c>
      <c r="B100" s="286" t="s">
        <v>29</v>
      </c>
      <c r="C100" s="286" t="s">
        <v>1</v>
      </c>
      <c r="D100" s="281" t="s">
        <v>2</v>
      </c>
      <c r="E100" s="281"/>
      <c r="F100" s="281"/>
      <c r="G100" s="281"/>
      <c r="H100" s="281"/>
      <c r="I100" s="281"/>
      <c r="J100" s="310" t="s">
        <v>3</v>
      </c>
    </row>
    <row r="101" spans="1:10" s="20" customFormat="1" ht="15.75">
      <c r="A101" s="281"/>
      <c r="B101" s="286"/>
      <c r="C101" s="286"/>
      <c r="D101" s="281">
        <v>2014</v>
      </c>
      <c r="E101" s="281"/>
      <c r="F101" s="281"/>
      <c r="G101" s="281"/>
      <c r="H101" s="281">
        <v>2015</v>
      </c>
      <c r="I101" s="281"/>
      <c r="J101" s="280"/>
    </row>
    <row r="102" spans="1:10" s="20" customFormat="1" ht="15.75">
      <c r="A102" s="281"/>
      <c r="B102" s="286"/>
      <c r="C102" s="286"/>
      <c r="D102" s="253" t="s">
        <v>4</v>
      </c>
      <c r="E102" s="253" t="s">
        <v>5</v>
      </c>
      <c r="F102" s="253" t="s">
        <v>6</v>
      </c>
      <c r="G102" s="253" t="s">
        <v>7</v>
      </c>
      <c r="H102" s="253" t="s">
        <v>4</v>
      </c>
      <c r="I102" s="253" t="s">
        <v>5</v>
      </c>
      <c r="J102" s="280"/>
    </row>
    <row r="103" spans="1:10" s="20" customFormat="1" ht="15.75">
      <c r="A103" s="305" t="s">
        <v>332</v>
      </c>
      <c r="B103" s="305"/>
      <c r="C103" s="305"/>
      <c r="D103" s="305"/>
      <c r="E103" s="305"/>
      <c r="F103" s="305"/>
      <c r="G103" s="305"/>
      <c r="H103" s="305"/>
      <c r="I103" s="305"/>
      <c r="J103" s="305"/>
    </row>
    <row r="104" spans="1:10" s="1" customFormat="1" ht="56.25" customHeight="1">
      <c r="A104" s="255" t="s">
        <v>10</v>
      </c>
      <c r="B104" s="255" t="s">
        <v>351</v>
      </c>
      <c r="C104" s="255" t="s">
        <v>438</v>
      </c>
      <c r="D104" s="37"/>
      <c r="E104" s="37"/>
      <c r="F104" s="37"/>
      <c r="G104" s="37"/>
      <c r="H104" s="37"/>
      <c r="I104" s="37"/>
      <c r="J104" s="36">
        <v>260500</v>
      </c>
    </row>
    <row r="105" spans="1:10" s="1" customFormat="1" ht="45">
      <c r="A105" s="255" t="s">
        <v>11</v>
      </c>
      <c r="B105" s="255" t="s">
        <v>352</v>
      </c>
      <c r="C105" s="255" t="s">
        <v>439</v>
      </c>
      <c r="D105" s="37"/>
      <c r="E105" s="37"/>
      <c r="F105" s="37"/>
      <c r="G105" s="37"/>
      <c r="H105" s="37"/>
      <c r="I105" s="37"/>
      <c r="J105" s="36">
        <v>5000</v>
      </c>
    </row>
    <row r="106" spans="1:10" s="1" customFormat="1" ht="14.25">
      <c r="A106" s="354" t="s">
        <v>27</v>
      </c>
      <c r="B106" s="354"/>
      <c r="C106" s="354"/>
      <c r="D106" s="354"/>
      <c r="E106" s="354"/>
      <c r="F106" s="354"/>
      <c r="G106" s="354"/>
      <c r="H106" s="354"/>
      <c r="I106" s="354"/>
      <c r="J106" s="251">
        <f>SUM(J104:J105)</f>
        <v>265500</v>
      </c>
    </row>
    <row r="107" spans="1:10" s="20" customFormat="1" ht="15.75">
      <c r="A107" s="281" t="s">
        <v>0</v>
      </c>
      <c r="B107" s="286" t="s">
        <v>29</v>
      </c>
      <c r="C107" s="286" t="s">
        <v>1</v>
      </c>
      <c r="D107" s="281" t="s">
        <v>2</v>
      </c>
      <c r="E107" s="281"/>
      <c r="F107" s="281"/>
      <c r="G107" s="281"/>
      <c r="H107" s="281"/>
      <c r="I107" s="281"/>
      <c r="J107" s="310" t="s">
        <v>3</v>
      </c>
    </row>
    <row r="108" spans="1:10" s="20" customFormat="1" ht="15.75">
      <c r="A108" s="281"/>
      <c r="B108" s="286"/>
      <c r="C108" s="286"/>
      <c r="D108" s="281">
        <v>2014</v>
      </c>
      <c r="E108" s="281"/>
      <c r="F108" s="281"/>
      <c r="G108" s="281"/>
      <c r="H108" s="281">
        <v>2015</v>
      </c>
      <c r="I108" s="281"/>
      <c r="J108" s="280"/>
    </row>
    <row r="109" spans="1:10" s="20" customFormat="1" ht="15.75">
      <c r="A109" s="281"/>
      <c r="B109" s="286"/>
      <c r="C109" s="286"/>
      <c r="D109" s="253" t="s">
        <v>4</v>
      </c>
      <c r="E109" s="253" t="s">
        <v>5</v>
      </c>
      <c r="F109" s="253" t="s">
        <v>6</v>
      </c>
      <c r="G109" s="253" t="s">
        <v>7</v>
      </c>
      <c r="H109" s="253" t="s">
        <v>4</v>
      </c>
      <c r="I109" s="253" t="s">
        <v>5</v>
      </c>
      <c r="J109" s="280"/>
    </row>
    <row r="110" spans="1:10" s="20" customFormat="1" ht="15.75">
      <c r="A110" s="305" t="s">
        <v>358</v>
      </c>
      <c r="B110" s="305"/>
      <c r="C110" s="305"/>
      <c r="D110" s="305"/>
      <c r="E110" s="305"/>
      <c r="F110" s="305"/>
      <c r="G110" s="305"/>
      <c r="H110" s="305"/>
      <c r="I110" s="305"/>
      <c r="J110" s="305"/>
    </row>
    <row r="111" spans="1:10" ht="30">
      <c r="A111" s="255" t="s">
        <v>10</v>
      </c>
      <c r="B111" s="255" t="s">
        <v>365</v>
      </c>
      <c r="C111" s="255"/>
      <c r="D111" s="37"/>
      <c r="E111" s="37"/>
      <c r="F111" s="37"/>
      <c r="G111" s="37"/>
      <c r="H111" s="37"/>
      <c r="I111" s="255"/>
      <c r="J111" s="36">
        <v>215000</v>
      </c>
    </row>
    <row r="112" spans="1:10" ht="15" customHeight="1">
      <c r="A112" s="354" t="s">
        <v>27</v>
      </c>
      <c r="B112" s="354"/>
      <c r="C112" s="354"/>
      <c r="D112" s="354"/>
      <c r="E112" s="354"/>
      <c r="F112" s="354"/>
      <c r="G112" s="354"/>
      <c r="H112" s="354"/>
      <c r="I112" s="354"/>
      <c r="J112" s="251">
        <f>SUM(J111)</f>
        <v>215000</v>
      </c>
    </row>
    <row r="113" spans="1:10" ht="14.25">
      <c r="A113" s="256"/>
      <c r="B113" s="256"/>
      <c r="C113" s="256"/>
      <c r="D113" s="256"/>
      <c r="E113" s="256"/>
      <c r="F113" s="256"/>
      <c r="G113" s="256"/>
      <c r="H113" s="256"/>
      <c r="I113" s="256"/>
      <c r="J113" s="257"/>
    </row>
    <row r="114" spans="1:10" ht="15" thickBot="1">
      <c r="A114" s="256"/>
      <c r="B114" s="256"/>
      <c r="C114" s="256"/>
      <c r="D114" s="256"/>
      <c r="E114" s="256"/>
      <c r="F114" s="256"/>
      <c r="G114" s="256"/>
      <c r="H114" s="256"/>
      <c r="I114" s="256"/>
      <c r="J114" s="257"/>
    </row>
    <row r="115" spans="1:10" ht="15.75">
      <c r="A115" s="260" t="s">
        <v>0</v>
      </c>
      <c r="B115" s="259" t="s">
        <v>80</v>
      </c>
      <c r="C115" s="260" t="s">
        <v>81</v>
      </c>
      <c r="D115" s="256"/>
      <c r="E115" s="256"/>
      <c r="F115" s="256"/>
      <c r="G115" s="256"/>
      <c r="H115" s="256"/>
      <c r="I115" s="256"/>
      <c r="J115" s="257"/>
    </row>
    <row r="116" spans="1:10" ht="15.75" thickBot="1">
      <c r="A116" s="262" t="s">
        <v>10</v>
      </c>
      <c r="B116" s="258" t="s">
        <v>82</v>
      </c>
      <c r="C116" s="261">
        <f>J8</f>
        <v>517090</v>
      </c>
      <c r="D116" s="256"/>
      <c r="E116" s="256"/>
      <c r="F116" s="256"/>
      <c r="G116" s="256"/>
      <c r="H116" s="256"/>
      <c r="I116" s="256"/>
      <c r="J116" s="257"/>
    </row>
    <row r="117" spans="1:10" ht="15.75" thickBot="1">
      <c r="A117" s="263" t="s">
        <v>11</v>
      </c>
      <c r="B117" s="264" t="s">
        <v>83</v>
      </c>
      <c r="C117" s="265">
        <f>J19</f>
        <v>1361355</v>
      </c>
      <c r="D117" s="256"/>
      <c r="E117" s="256"/>
      <c r="F117" s="256"/>
      <c r="G117" s="256"/>
      <c r="H117" s="256"/>
      <c r="I117" s="256"/>
      <c r="J117" s="257"/>
    </row>
    <row r="118" spans="1:10" ht="15.75" thickBot="1">
      <c r="A118" s="262" t="s">
        <v>12</v>
      </c>
      <c r="B118" s="258" t="s">
        <v>84</v>
      </c>
      <c r="C118" s="261">
        <f>J25</f>
        <v>258800</v>
      </c>
      <c r="D118" s="256"/>
      <c r="E118" s="256"/>
      <c r="F118" s="256"/>
      <c r="G118" s="256"/>
      <c r="H118" s="256"/>
      <c r="I118" s="256"/>
      <c r="J118" s="257"/>
    </row>
    <row r="119" spans="1:10" ht="15.75" thickBot="1">
      <c r="A119" s="263" t="s">
        <v>13</v>
      </c>
      <c r="B119" s="264" t="s">
        <v>85</v>
      </c>
      <c r="C119" s="265">
        <f>J32</f>
        <v>680000</v>
      </c>
      <c r="D119" s="256"/>
      <c r="E119" s="256"/>
      <c r="F119" s="256"/>
      <c r="G119" s="256"/>
      <c r="H119" s="256"/>
      <c r="I119" s="256"/>
      <c r="J119" s="257"/>
    </row>
    <row r="120" spans="1:10" ht="15.75" thickBot="1">
      <c r="A120" s="262" t="s">
        <v>14</v>
      </c>
      <c r="B120" s="258" t="s">
        <v>86</v>
      </c>
      <c r="C120" s="261">
        <f>J38</f>
        <v>226000</v>
      </c>
      <c r="D120" s="256"/>
      <c r="E120" s="256"/>
      <c r="F120" s="256"/>
      <c r="G120" s="256"/>
      <c r="H120" s="256"/>
      <c r="I120" s="256"/>
      <c r="J120" s="257"/>
    </row>
    <row r="121" spans="1:10" ht="15.75" thickBot="1">
      <c r="A121" s="263" t="s">
        <v>15</v>
      </c>
      <c r="B121" s="264" t="s">
        <v>87</v>
      </c>
      <c r="C121" s="265">
        <f>J44</f>
        <v>60000</v>
      </c>
      <c r="D121" s="256"/>
      <c r="E121" s="256"/>
      <c r="F121" s="256"/>
      <c r="G121" s="256"/>
      <c r="H121" s="256"/>
      <c r="I121" s="256"/>
      <c r="J121" s="257"/>
    </row>
    <row r="122" spans="1:10" ht="15.75" thickBot="1">
      <c r="A122" s="262" t="s">
        <v>16</v>
      </c>
      <c r="B122" s="258" t="s">
        <v>88</v>
      </c>
      <c r="C122" s="261">
        <f>J50</f>
        <v>416200</v>
      </c>
      <c r="D122" s="256"/>
      <c r="E122" s="256"/>
      <c r="F122" s="256"/>
      <c r="G122" s="256"/>
      <c r="H122" s="256"/>
      <c r="I122" s="256"/>
      <c r="J122" s="257"/>
    </row>
    <row r="123" spans="1:10" ht="15.75" thickBot="1">
      <c r="A123" s="263" t="s">
        <v>17</v>
      </c>
      <c r="B123" s="264" t="s">
        <v>89</v>
      </c>
      <c r="C123" s="265">
        <f>J56</f>
        <v>380000</v>
      </c>
      <c r="D123" s="256"/>
      <c r="E123" s="256"/>
      <c r="F123" s="256"/>
      <c r="G123" s="256"/>
      <c r="H123" s="256"/>
      <c r="I123" s="256"/>
      <c r="J123" s="257"/>
    </row>
    <row r="124" spans="1:10" ht="15.75" thickBot="1">
      <c r="A124" s="262" t="s">
        <v>18</v>
      </c>
      <c r="B124" s="258" t="s">
        <v>90</v>
      </c>
      <c r="C124" s="261">
        <f>J63</f>
        <v>164296</v>
      </c>
      <c r="D124" s="256"/>
      <c r="E124" s="256"/>
      <c r="F124" s="256"/>
      <c r="G124" s="256"/>
      <c r="H124" s="256"/>
      <c r="I124" s="256"/>
      <c r="J124" s="257"/>
    </row>
    <row r="125" spans="1:10" ht="15.75" thickBot="1">
      <c r="A125" s="263" t="s">
        <v>19</v>
      </c>
      <c r="B125" s="264" t="s">
        <v>91</v>
      </c>
      <c r="C125" s="265">
        <f>J69</f>
        <v>29920</v>
      </c>
      <c r="D125" s="256"/>
      <c r="E125" s="256"/>
      <c r="F125" s="256"/>
      <c r="G125" s="256"/>
      <c r="H125" s="256"/>
      <c r="I125" s="256"/>
      <c r="J125" s="257"/>
    </row>
    <row r="126" spans="1:10" ht="15.75" thickBot="1">
      <c r="A126" s="262" t="s">
        <v>20</v>
      </c>
      <c r="B126" s="258" t="s">
        <v>92</v>
      </c>
      <c r="C126" s="261">
        <f>J75</f>
        <v>330200</v>
      </c>
      <c r="D126" s="256"/>
      <c r="E126" s="256"/>
      <c r="F126" s="256"/>
      <c r="G126" s="256"/>
      <c r="H126" s="256"/>
      <c r="I126" s="256"/>
      <c r="J126" s="257"/>
    </row>
    <row r="127" spans="1:10" ht="15.75" thickBot="1">
      <c r="A127" s="263" t="s">
        <v>21</v>
      </c>
      <c r="B127" s="264" t="s">
        <v>93</v>
      </c>
      <c r="C127" s="265">
        <f>J81</f>
        <v>300000</v>
      </c>
      <c r="D127" s="256"/>
      <c r="E127" s="256"/>
      <c r="F127" s="256"/>
      <c r="G127" s="256"/>
      <c r="H127" s="256"/>
      <c r="I127" s="256"/>
      <c r="J127" s="257"/>
    </row>
    <row r="128" spans="1:10" ht="15.75" thickBot="1">
      <c r="A128" s="262" t="s">
        <v>22</v>
      </c>
      <c r="B128" s="258" t="s">
        <v>94</v>
      </c>
      <c r="C128" s="261">
        <f>J87</f>
        <v>155000</v>
      </c>
      <c r="D128" s="256"/>
      <c r="E128" s="256"/>
      <c r="F128" s="256"/>
      <c r="G128" s="256"/>
      <c r="H128" s="256"/>
      <c r="I128" s="256"/>
      <c r="J128" s="257"/>
    </row>
    <row r="129" spans="1:10" ht="15.75" thickBot="1">
      <c r="A129" s="263" t="s">
        <v>23</v>
      </c>
      <c r="B129" s="264" t="s">
        <v>95</v>
      </c>
      <c r="C129" s="265">
        <f>J93</f>
        <v>120000</v>
      </c>
      <c r="D129" s="256"/>
      <c r="E129" s="256"/>
      <c r="F129" s="256"/>
      <c r="G129" s="256"/>
      <c r="H129" s="256"/>
      <c r="I129" s="256"/>
      <c r="J129" s="257"/>
    </row>
    <row r="130" spans="1:10" ht="15.75" thickBot="1">
      <c r="A130" s="262" t="s">
        <v>24</v>
      </c>
      <c r="B130" s="258" t="s">
        <v>96</v>
      </c>
      <c r="C130" s="261">
        <f>J99</f>
        <v>50000</v>
      </c>
      <c r="D130" s="256"/>
      <c r="E130" s="256"/>
      <c r="F130" s="256"/>
      <c r="G130" s="256"/>
      <c r="H130" s="256"/>
      <c r="I130" s="256"/>
      <c r="J130" s="257"/>
    </row>
    <row r="131" spans="1:10" ht="15.75" thickBot="1">
      <c r="A131" s="263" t="s">
        <v>25</v>
      </c>
      <c r="B131" s="264" t="s">
        <v>97</v>
      </c>
      <c r="C131" s="265">
        <f>J106</f>
        <v>265500</v>
      </c>
      <c r="D131" s="256"/>
      <c r="E131" s="256"/>
      <c r="F131" s="256"/>
      <c r="G131" s="256"/>
      <c r="H131" s="256"/>
      <c r="I131" s="256"/>
      <c r="J131" s="257"/>
    </row>
    <row r="132" spans="1:10" ht="15.75" thickBot="1">
      <c r="A132" s="262" t="s">
        <v>26</v>
      </c>
      <c r="B132" s="258" t="s">
        <v>98</v>
      </c>
      <c r="C132" s="261">
        <f>J112</f>
        <v>215000</v>
      </c>
      <c r="D132" s="256"/>
      <c r="E132" s="256"/>
      <c r="F132" s="256"/>
      <c r="G132" s="256"/>
      <c r="H132" s="256"/>
      <c r="I132" s="256"/>
      <c r="J132" s="257"/>
    </row>
    <row r="133" spans="1:10" ht="15.75" thickBot="1">
      <c r="A133" s="266"/>
      <c r="B133" s="96" t="s">
        <v>27</v>
      </c>
      <c r="C133" s="97">
        <f>SUM(C116:C132)</f>
        <v>5529361</v>
      </c>
      <c r="D133" s="256"/>
      <c r="E133" s="256"/>
      <c r="F133" s="256"/>
      <c r="G133" s="256"/>
      <c r="H133" s="256"/>
      <c r="I133" s="256"/>
      <c r="J133" s="257"/>
    </row>
    <row r="134" spans="1:10" ht="14.25">
      <c r="A134" s="256"/>
      <c r="B134" s="256"/>
      <c r="C134" s="256"/>
      <c r="D134" s="256"/>
      <c r="E134" s="256"/>
      <c r="F134" s="256"/>
      <c r="G134" s="256"/>
      <c r="H134" s="256"/>
      <c r="I134" s="256"/>
      <c r="J134" s="257"/>
    </row>
  </sheetData>
  <sheetProtection/>
  <mergeCells count="174">
    <mergeCell ref="A103:J103"/>
    <mergeCell ref="A97:J97"/>
    <mergeCell ref="A99:I99"/>
    <mergeCell ref="A100:A102"/>
    <mergeCell ref="B100:B102"/>
    <mergeCell ref="C100:C102"/>
    <mergeCell ref="D100:I100"/>
    <mergeCell ref="J100:J102"/>
    <mergeCell ref="D101:G101"/>
    <mergeCell ref="H101:I101"/>
    <mergeCell ref="A91:J91"/>
    <mergeCell ref="A93:I93"/>
    <mergeCell ref="A94:A96"/>
    <mergeCell ref="B94:B96"/>
    <mergeCell ref="C94:C96"/>
    <mergeCell ref="D94:I94"/>
    <mergeCell ref="J94:J96"/>
    <mergeCell ref="D95:G95"/>
    <mergeCell ref="H95:I95"/>
    <mergeCell ref="A85:J85"/>
    <mergeCell ref="A87:I87"/>
    <mergeCell ref="A88:A90"/>
    <mergeCell ref="B88:B90"/>
    <mergeCell ref="C88:C90"/>
    <mergeCell ref="D88:I88"/>
    <mergeCell ref="J88:J90"/>
    <mergeCell ref="D89:G89"/>
    <mergeCell ref="H89:I89"/>
    <mergeCell ref="A79:J79"/>
    <mergeCell ref="A81:I81"/>
    <mergeCell ref="A82:A84"/>
    <mergeCell ref="B82:B84"/>
    <mergeCell ref="C82:C84"/>
    <mergeCell ref="D82:I82"/>
    <mergeCell ref="J82:J84"/>
    <mergeCell ref="D83:G83"/>
    <mergeCell ref="H83:I83"/>
    <mergeCell ref="A73:J73"/>
    <mergeCell ref="A75:I75"/>
    <mergeCell ref="A76:A78"/>
    <mergeCell ref="B76:B78"/>
    <mergeCell ref="C76:C78"/>
    <mergeCell ref="D76:I76"/>
    <mergeCell ref="J76:J78"/>
    <mergeCell ref="D77:G77"/>
    <mergeCell ref="H77:I77"/>
    <mergeCell ref="A67:J67"/>
    <mergeCell ref="A69:I69"/>
    <mergeCell ref="A70:A72"/>
    <mergeCell ref="B70:B72"/>
    <mergeCell ref="C70:C72"/>
    <mergeCell ref="D70:I70"/>
    <mergeCell ref="J70:J72"/>
    <mergeCell ref="D71:G71"/>
    <mergeCell ref="H71:I71"/>
    <mergeCell ref="A60:J60"/>
    <mergeCell ref="A63:I63"/>
    <mergeCell ref="A64:A66"/>
    <mergeCell ref="B64:B66"/>
    <mergeCell ref="C64:C66"/>
    <mergeCell ref="D64:I64"/>
    <mergeCell ref="J64:J66"/>
    <mergeCell ref="D65:G65"/>
    <mergeCell ref="H65:I65"/>
    <mergeCell ref="A54:J54"/>
    <mergeCell ref="A56:I56"/>
    <mergeCell ref="A57:A59"/>
    <mergeCell ref="B57:B59"/>
    <mergeCell ref="C57:C59"/>
    <mergeCell ref="D57:I57"/>
    <mergeCell ref="J57:J59"/>
    <mergeCell ref="D58:G58"/>
    <mergeCell ref="H58:I58"/>
    <mergeCell ref="A50:I50"/>
    <mergeCell ref="A51:A53"/>
    <mergeCell ref="B51:B53"/>
    <mergeCell ref="C51:C53"/>
    <mergeCell ref="D51:I51"/>
    <mergeCell ref="J51:J53"/>
    <mergeCell ref="D52:G52"/>
    <mergeCell ref="H52:I52"/>
    <mergeCell ref="A8:I8"/>
    <mergeCell ref="A2:A4"/>
    <mergeCell ref="B2:B4"/>
    <mergeCell ref="C2:C4"/>
    <mergeCell ref="D2:I2"/>
    <mergeCell ref="J2:J4"/>
    <mergeCell ref="D3:G3"/>
    <mergeCell ref="H3:I3"/>
    <mergeCell ref="A5:J5"/>
    <mergeCell ref="A9:A11"/>
    <mergeCell ref="B9:B11"/>
    <mergeCell ref="C9:C11"/>
    <mergeCell ref="D9:I9"/>
    <mergeCell ref="J9:J11"/>
    <mergeCell ref="D10:G10"/>
    <mergeCell ref="H10:I10"/>
    <mergeCell ref="A12:J12"/>
    <mergeCell ref="A19:I19"/>
    <mergeCell ref="A20:A22"/>
    <mergeCell ref="B20:B22"/>
    <mergeCell ref="C20:C22"/>
    <mergeCell ref="D20:I20"/>
    <mergeCell ref="J20:J22"/>
    <mergeCell ref="D21:G21"/>
    <mergeCell ref="H21:I21"/>
    <mergeCell ref="A17:A18"/>
    <mergeCell ref="A23:J23"/>
    <mergeCell ref="A25:I25"/>
    <mergeCell ref="A26:A28"/>
    <mergeCell ref="B26:B28"/>
    <mergeCell ref="C26:C28"/>
    <mergeCell ref="D26:I26"/>
    <mergeCell ref="J26:J28"/>
    <mergeCell ref="D27:G27"/>
    <mergeCell ref="H27:I27"/>
    <mergeCell ref="A29:J29"/>
    <mergeCell ref="B30:J30"/>
    <mergeCell ref="A32:I32"/>
    <mergeCell ref="A33:A35"/>
    <mergeCell ref="B33:B35"/>
    <mergeCell ref="C33:C35"/>
    <mergeCell ref="D33:I33"/>
    <mergeCell ref="J33:J35"/>
    <mergeCell ref="D34:G34"/>
    <mergeCell ref="H34:I34"/>
    <mergeCell ref="A36:J36"/>
    <mergeCell ref="A38:I38"/>
    <mergeCell ref="A39:A41"/>
    <mergeCell ref="B39:B41"/>
    <mergeCell ref="C39:C41"/>
    <mergeCell ref="D39:I39"/>
    <mergeCell ref="J39:J41"/>
    <mergeCell ref="D40:G40"/>
    <mergeCell ref="H40:I40"/>
    <mergeCell ref="A48:J48"/>
    <mergeCell ref="A42:J42"/>
    <mergeCell ref="A44:I44"/>
    <mergeCell ref="A45:A47"/>
    <mergeCell ref="B45:B47"/>
    <mergeCell ref="C45:C47"/>
    <mergeCell ref="D45:I45"/>
    <mergeCell ref="J45:J47"/>
    <mergeCell ref="D46:G46"/>
    <mergeCell ref="H46:I46"/>
    <mergeCell ref="A110:J110"/>
    <mergeCell ref="A112:I112"/>
    <mergeCell ref="A106:I106"/>
    <mergeCell ref="A107:A109"/>
    <mergeCell ref="B107:B109"/>
    <mergeCell ref="C107:C109"/>
    <mergeCell ref="D107:I107"/>
    <mergeCell ref="J107:J109"/>
    <mergeCell ref="D108:G108"/>
    <mergeCell ref="H108:I108"/>
    <mergeCell ref="G15:G16"/>
    <mergeCell ref="B17:B18"/>
    <mergeCell ref="C17:C18"/>
    <mergeCell ref="D17:D18"/>
    <mergeCell ref="E17:E18"/>
    <mergeCell ref="F17:F18"/>
    <mergeCell ref="G17:G18"/>
    <mergeCell ref="A15:A16"/>
    <mergeCell ref="B15:B16"/>
    <mergeCell ref="C15:C16"/>
    <mergeCell ref="D15:D16"/>
    <mergeCell ref="E15:E16"/>
    <mergeCell ref="F15:F16"/>
    <mergeCell ref="H15:H16"/>
    <mergeCell ref="I15:I16"/>
    <mergeCell ref="J15:J16"/>
    <mergeCell ref="H17:H18"/>
    <mergeCell ref="I17:I18"/>
    <mergeCell ref="J17:J18"/>
  </mergeCells>
  <printOptions/>
  <pageMargins left="0.7086614173228347" right="0.7086614173228347" top="0.7480314960629921" bottom="0.7480314960629921" header="0.31496062992125984" footer="0.31496062992125984"/>
  <pageSetup horizontalDpi="600" verticalDpi="600" orientation="landscape" paperSize="9" scale="63" r:id="rId1"/>
  <rowBreaks count="5" manualBreakCount="5">
    <brk id="16" max="9" man="1"/>
    <brk id="25" max="9" man="1"/>
    <brk id="56" max="9" man="1"/>
    <brk id="87" max="9" man="1"/>
    <brk id="112" max="9" man="1"/>
  </rowBreaks>
</worksheet>
</file>

<file path=xl/worksheets/sheet6.xml><?xml version="1.0" encoding="utf-8"?>
<worksheet xmlns="http://schemas.openxmlformats.org/spreadsheetml/2006/main" xmlns:r="http://schemas.openxmlformats.org/officeDocument/2006/relationships">
  <dimension ref="A1:J140"/>
  <sheetViews>
    <sheetView zoomScalePageLayoutView="0" workbookViewId="0" topLeftCell="A115">
      <selection activeCell="N103" sqref="N103"/>
    </sheetView>
  </sheetViews>
  <sheetFormatPr defaultColWidth="8.796875" defaultRowHeight="14.25"/>
  <cols>
    <col min="1" max="1" width="3.5" style="0" customWidth="1"/>
    <col min="2" max="2" width="91.69921875" style="0" customWidth="1"/>
    <col min="3" max="3" width="47.19921875" style="0" customWidth="1"/>
    <col min="4" max="9" width="5.59765625" style="0" customWidth="1"/>
    <col min="10" max="10" width="20.59765625" style="9" customWidth="1"/>
  </cols>
  <sheetData>
    <row r="1" spans="1:10" s="4" customFormat="1" ht="15.75">
      <c r="A1" s="13" t="s">
        <v>34</v>
      </c>
      <c r="J1" s="58"/>
    </row>
    <row r="3" spans="1:10" ht="15.75" customHeight="1">
      <c r="A3" s="343" t="s">
        <v>0</v>
      </c>
      <c r="B3" s="344" t="s">
        <v>29</v>
      </c>
      <c r="C3" s="344" t="s">
        <v>1</v>
      </c>
      <c r="D3" s="295" t="s">
        <v>2</v>
      </c>
      <c r="E3" s="296"/>
      <c r="F3" s="296"/>
      <c r="G3" s="296"/>
      <c r="H3" s="296"/>
      <c r="I3" s="297"/>
      <c r="J3" s="345" t="s">
        <v>3</v>
      </c>
    </row>
    <row r="4" spans="1:10" ht="15.75">
      <c r="A4" s="314"/>
      <c r="B4" s="317"/>
      <c r="C4" s="317"/>
      <c r="D4" s="295">
        <v>2014</v>
      </c>
      <c r="E4" s="296"/>
      <c r="F4" s="296"/>
      <c r="G4" s="297"/>
      <c r="H4" s="295">
        <v>2015</v>
      </c>
      <c r="I4" s="297"/>
      <c r="J4" s="294"/>
    </row>
    <row r="5" spans="1:10" ht="15.75">
      <c r="A5" s="315"/>
      <c r="B5" s="318"/>
      <c r="C5" s="318"/>
      <c r="D5" s="163" t="s">
        <v>4</v>
      </c>
      <c r="E5" s="163" t="s">
        <v>5</v>
      </c>
      <c r="F5" s="163" t="s">
        <v>6</v>
      </c>
      <c r="G5" s="163" t="s">
        <v>7</v>
      </c>
      <c r="H5" s="163" t="s">
        <v>4</v>
      </c>
      <c r="I5" s="163" t="s">
        <v>5</v>
      </c>
      <c r="J5" s="279"/>
    </row>
    <row r="6" spans="1:10" ht="15.75">
      <c r="A6" s="298" t="s">
        <v>8</v>
      </c>
      <c r="B6" s="299"/>
      <c r="C6" s="299"/>
      <c r="D6" s="299"/>
      <c r="E6" s="299"/>
      <c r="F6" s="299"/>
      <c r="G6" s="299"/>
      <c r="H6" s="299"/>
      <c r="I6" s="299"/>
      <c r="J6" s="300"/>
    </row>
    <row r="7" spans="1:10" s="21" customFormat="1" ht="45">
      <c r="A7" s="24" t="s">
        <v>10</v>
      </c>
      <c r="B7" s="24" t="s">
        <v>43</v>
      </c>
      <c r="C7" s="26"/>
      <c r="D7" s="37"/>
      <c r="E7" s="37"/>
      <c r="F7" s="37"/>
      <c r="G7" s="38"/>
      <c r="H7" s="40"/>
      <c r="I7" s="44"/>
      <c r="J7" s="102">
        <v>653720</v>
      </c>
    </row>
    <row r="8" spans="1:10" s="21" customFormat="1" ht="15.75" thickBot="1">
      <c r="A8" s="25" t="s">
        <v>11</v>
      </c>
      <c r="B8" s="30" t="s">
        <v>47</v>
      </c>
      <c r="C8" s="28"/>
      <c r="D8" s="41"/>
      <c r="E8" s="41"/>
      <c r="F8" s="41"/>
      <c r="G8" s="42"/>
      <c r="H8" s="43"/>
      <c r="I8" s="45"/>
      <c r="J8" s="105">
        <v>245000</v>
      </c>
    </row>
    <row r="9" spans="1:10" s="21" customFormat="1" ht="14.25" customHeight="1" thickBot="1">
      <c r="A9" s="306" t="s">
        <v>27</v>
      </c>
      <c r="B9" s="307"/>
      <c r="C9" s="307"/>
      <c r="D9" s="307"/>
      <c r="E9" s="307"/>
      <c r="F9" s="307"/>
      <c r="G9" s="307"/>
      <c r="H9" s="307"/>
      <c r="I9" s="308"/>
      <c r="J9" s="104">
        <f>SUM(J7:J8)</f>
        <v>898720</v>
      </c>
    </row>
    <row r="10" spans="1:10" s="20" customFormat="1" ht="15.75">
      <c r="A10" s="281" t="s">
        <v>0</v>
      </c>
      <c r="B10" s="286" t="s">
        <v>29</v>
      </c>
      <c r="C10" s="286" t="s">
        <v>1</v>
      </c>
      <c r="D10" s="281" t="s">
        <v>2</v>
      </c>
      <c r="E10" s="281"/>
      <c r="F10" s="281"/>
      <c r="G10" s="281"/>
      <c r="H10" s="281"/>
      <c r="I10" s="281"/>
      <c r="J10" s="279" t="s">
        <v>3</v>
      </c>
    </row>
    <row r="11" spans="1:10" s="20" customFormat="1" ht="15.75">
      <c r="A11" s="281"/>
      <c r="B11" s="286"/>
      <c r="C11" s="286"/>
      <c r="D11" s="281">
        <v>2014</v>
      </c>
      <c r="E11" s="281"/>
      <c r="F11" s="281"/>
      <c r="G11" s="281"/>
      <c r="H11" s="281">
        <v>2015</v>
      </c>
      <c r="I11" s="281"/>
      <c r="J11" s="280"/>
    </row>
    <row r="12" spans="1:10" s="20" customFormat="1" ht="15.75">
      <c r="A12" s="281"/>
      <c r="B12" s="286"/>
      <c r="C12" s="286"/>
      <c r="D12" s="115" t="s">
        <v>4</v>
      </c>
      <c r="E12" s="115" t="s">
        <v>5</v>
      </c>
      <c r="F12" s="115" t="s">
        <v>6</v>
      </c>
      <c r="G12" s="115" t="s">
        <v>7</v>
      </c>
      <c r="H12" s="115" t="s">
        <v>4</v>
      </c>
      <c r="I12" s="115" t="s">
        <v>5</v>
      </c>
      <c r="J12" s="280"/>
    </row>
    <row r="13" spans="1:10" s="20" customFormat="1" ht="15.75">
      <c r="A13" s="282" t="s">
        <v>50</v>
      </c>
      <c r="B13" s="282"/>
      <c r="C13" s="282"/>
      <c r="D13" s="282"/>
      <c r="E13" s="282"/>
      <c r="F13" s="282"/>
      <c r="G13" s="282"/>
      <c r="H13" s="282"/>
      <c r="I13" s="282"/>
      <c r="J13" s="282"/>
    </row>
    <row r="14" spans="1:10" s="116" customFormat="1" ht="132.75" customHeight="1">
      <c r="A14" s="46" t="s">
        <v>10</v>
      </c>
      <c r="B14" s="46" t="s">
        <v>73</v>
      </c>
      <c r="C14" s="46" t="s">
        <v>457</v>
      </c>
      <c r="D14" s="46"/>
      <c r="E14" s="122"/>
      <c r="F14" s="122"/>
      <c r="G14" s="123"/>
      <c r="H14" s="124"/>
      <c r="I14" s="145"/>
      <c r="J14" s="126">
        <v>42142</v>
      </c>
    </row>
    <row r="15" spans="1:10" s="56" customFormat="1" ht="264.75" customHeight="1">
      <c r="A15" s="46" t="s">
        <v>11</v>
      </c>
      <c r="B15" s="46" t="s">
        <v>74</v>
      </c>
      <c r="C15" s="46" t="s">
        <v>377</v>
      </c>
      <c r="D15" s="177"/>
      <c r="E15" s="178"/>
      <c r="F15" s="179"/>
      <c r="G15" s="180"/>
      <c r="H15" s="181"/>
      <c r="I15" s="182"/>
      <c r="J15" s="126">
        <v>28218</v>
      </c>
    </row>
    <row r="16" spans="1:10" s="56" customFormat="1" ht="30">
      <c r="A16" s="46" t="s">
        <v>12</v>
      </c>
      <c r="B16" s="55" t="s">
        <v>75</v>
      </c>
      <c r="C16" s="55" t="s">
        <v>76</v>
      </c>
      <c r="D16" s="138"/>
      <c r="E16" s="139"/>
      <c r="F16" s="139"/>
      <c r="G16" s="183"/>
      <c r="H16" s="181"/>
      <c r="I16" s="176"/>
      <c r="J16" s="133">
        <v>72200</v>
      </c>
    </row>
    <row r="17" spans="1:10" s="140" customFormat="1" ht="45.75" thickBot="1">
      <c r="A17" s="46" t="s">
        <v>13</v>
      </c>
      <c r="B17" s="55" t="s">
        <v>408</v>
      </c>
      <c r="C17" s="55" t="s">
        <v>409</v>
      </c>
      <c r="D17" s="138"/>
      <c r="E17" s="138"/>
      <c r="F17" s="138"/>
      <c r="G17" s="175"/>
      <c r="H17" s="176"/>
      <c r="I17" s="139"/>
      <c r="J17" s="133">
        <v>60000</v>
      </c>
    </row>
    <row r="18" spans="1:10" s="1" customFormat="1" ht="15" thickBot="1">
      <c r="A18" s="382" t="s">
        <v>27</v>
      </c>
      <c r="B18" s="383"/>
      <c r="C18" s="383"/>
      <c r="D18" s="383"/>
      <c r="E18" s="383"/>
      <c r="F18" s="383"/>
      <c r="G18" s="383"/>
      <c r="H18" s="383"/>
      <c r="I18" s="384"/>
      <c r="J18" s="52">
        <f>SUM(J14:J17)</f>
        <v>202560</v>
      </c>
    </row>
    <row r="19" spans="1:10" s="20" customFormat="1" ht="15.75">
      <c r="A19" s="281" t="s">
        <v>0</v>
      </c>
      <c r="B19" s="286" t="s">
        <v>29</v>
      </c>
      <c r="C19" s="286" t="s">
        <v>1</v>
      </c>
      <c r="D19" s="281" t="s">
        <v>2</v>
      </c>
      <c r="E19" s="281"/>
      <c r="F19" s="281"/>
      <c r="G19" s="281"/>
      <c r="H19" s="281"/>
      <c r="I19" s="281"/>
      <c r="J19" s="279" t="s">
        <v>3</v>
      </c>
    </row>
    <row r="20" spans="1:10" s="20" customFormat="1" ht="15.75">
      <c r="A20" s="281"/>
      <c r="B20" s="286"/>
      <c r="C20" s="286"/>
      <c r="D20" s="281">
        <v>2014</v>
      </c>
      <c r="E20" s="281"/>
      <c r="F20" s="281"/>
      <c r="G20" s="281"/>
      <c r="H20" s="281">
        <v>2015</v>
      </c>
      <c r="I20" s="281"/>
      <c r="J20" s="280"/>
    </row>
    <row r="21" spans="1:10" s="20" customFormat="1" ht="15.75">
      <c r="A21" s="281"/>
      <c r="B21" s="286"/>
      <c r="C21" s="286"/>
      <c r="D21" s="115" t="s">
        <v>4</v>
      </c>
      <c r="E21" s="115" t="s">
        <v>5</v>
      </c>
      <c r="F21" s="115" t="s">
        <v>6</v>
      </c>
      <c r="G21" s="115" t="s">
        <v>7</v>
      </c>
      <c r="H21" s="115" t="s">
        <v>4</v>
      </c>
      <c r="I21" s="115" t="s">
        <v>5</v>
      </c>
      <c r="J21" s="280"/>
    </row>
    <row r="22" spans="1:10" s="20" customFormat="1" ht="15.75">
      <c r="A22" s="282" t="s">
        <v>100</v>
      </c>
      <c r="B22" s="282"/>
      <c r="C22" s="282"/>
      <c r="D22" s="282"/>
      <c r="E22" s="282"/>
      <c r="F22" s="282"/>
      <c r="G22" s="282"/>
      <c r="H22" s="282"/>
      <c r="I22" s="282"/>
      <c r="J22" s="282"/>
    </row>
    <row r="23" spans="1:10" s="1" customFormat="1" ht="91.5" customHeight="1" thickBot="1">
      <c r="A23" s="25" t="s">
        <v>10</v>
      </c>
      <c r="B23" s="25" t="s">
        <v>107</v>
      </c>
      <c r="C23" s="25" t="s">
        <v>413</v>
      </c>
      <c r="D23" s="41"/>
      <c r="E23" s="41"/>
      <c r="F23" s="41"/>
      <c r="G23" s="42"/>
      <c r="H23" s="43"/>
      <c r="I23" s="45"/>
      <c r="J23" s="51">
        <v>55000</v>
      </c>
    </row>
    <row r="24" spans="1:10" s="1" customFormat="1" ht="15.75" thickBot="1">
      <c r="A24" s="283" t="s">
        <v>27</v>
      </c>
      <c r="B24" s="311"/>
      <c r="C24" s="311"/>
      <c r="D24" s="311"/>
      <c r="E24" s="311"/>
      <c r="F24" s="311"/>
      <c r="G24" s="311"/>
      <c r="H24" s="311"/>
      <c r="I24" s="312"/>
      <c r="J24" s="52">
        <f>SUM(J23)</f>
        <v>55000</v>
      </c>
    </row>
    <row r="25" spans="1:10" s="20" customFormat="1" ht="15.75" customHeight="1">
      <c r="A25" s="281" t="s">
        <v>0</v>
      </c>
      <c r="B25" s="286" t="s">
        <v>29</v>
      </c>
      <c r="C25" s="286" t="s">
        <v>1</v>
      </c>
      <c r="D25" s="281" t="s">
        <v>2</v>
      </c>
      <c r="E25" s="281"/>
      <c r="F25" s="281"/>
      <c r="G25" s="281"/>
      <c r="H25" s="281"/>
      <c r="I25" s="281"/>
      <c r="J25" s="279" t="s">
        <v>3</v>
      </c>
    </row>
    <row r="26" spans="1:10" s="20" customFormat="1" ht="15.75">
      <c r="A26" s="281"/>
      <c r="B26" s="286"/>
      <c r="C26" s="286"/>
      <c r="D26" s="281">
        <v>2014</v>
      </c>
      <c r="E26" s="281"/>
      <c r="F26" s="281"/>
      <c r="G26" s="281"/>
      <c r="H26" s="281">
        <v>2015</v>
      </c>
      <c r="I26" s="281"/>
      <c r="J26" s="280"/>
    </row>
    <row r="27" spans="1:10" s="20" customFormat="1" ht="15.75">
      <c r="A27" s="281"/>
      <c r="B27" s="286"/>
      <c r="C27" s="286"/>
      <c r="D27" s="163" t="s">
        <v>4</v>
      </c>
      <c r="E27" s="163" t="s">
        <v>5</v>
      </c>
      <c r="F27" s="163" t="s">
        <v>6</v>
      </c>
      <c r="G27" s="163" t="s">
        <v>7</v>
      </c>
      <c r="H27" s="163" t="s">
        <v>4</v>
      </c>
      <c r="I27" s="163" t="s">
        <v>5</v>
      </c>
      <c r="J27" s="280"/>
    </row>
    <row r="28" spans="1:10" s="20" customFormat="1" ht="15.75">
      <c r="A28" s="282" t="s">
        <v>109</v>
      </c>
      <c r="B28" s="282"/>
      <c r="C28" s="282"/>
      <c r="D28" s="282"/>
      <c r="E28" s="282"/>
      <c r="F28" s="282"/>
      <c r="G28" s="282"/>
      <c r="H28" s="282"/>
      <c r="I28" s="282"/>
      <c r="J28" s="282"/>
    </row>
    <row r="29" spans="1:10" ht="45">
      <c r="A29" s="24" t="s">
        <v>10</v>
      </c>
      <c r="B29" s="24" t="s">
        <v>144</v>
      </c>
      <c r="C29" s="24" t="s">
        <v>145</v>
      </c>
      <c r="D29" s="37"/>
      <c r="E29" s="37"/>
      <c r="F29" s="37"/>
      <c r="G29" s="38"/>
      <c r="H29" s="74"/>
      <c r="I29" s="165"/>
      <c r="J29" s="36">
        <v>100000</v>
      </c>
    </row>
    <row r="30" spans="1:10" ht="15.75" thickBot="1">
      <c r="A30" s="24" t="s">
        <v>11</v>
      </c>
      <c r="B30" s="25" t="s">
        <v>146</v>
      </c>
      <c r="C30" s="25"/>
      <c r="D30" s="41"/>
      <c r="E30" s="41"/>
      <c r="F30" s="41"/>
      <c r="G30" s="172"/>
      <c r="H30" s="45"/>
      <c r="I30" s="41"/>
      <c r="J30" s="51">
        <v>114000</v>
      </c>
    </row>
    <row r="31" spans="1:10" ht="15" customHeight="1" thickBot="1">
      <c r="A31" s="283" t="s">
        <v>27</v>
      </c>
      <c r="B31" s="284"/>
      <c r="C31" s="284"/>
      <c r="D31" s="284"/>
      <c r="E31" s="284"/>
      <c r="F31" s="284"/>
      <c r="G31" s="284"/>
      <c r="H31" s="284"/>
      <c r="I31" s="285"/>
      <c r="J31" s="52">
        <f>SUM(J29:J30)</f>
        <v>214000</v>
      </c>
    </row>
    <row r="32" spans="1:10" s="20" customFormat="1" ht="15.75">
      <c r="A32" s="281" t="s">
        <v>0</v>
      </c>
      <c r="B32" s="286" t="s">
        <v>29</v>
      </c>
      <c r="C32" s="286" t="s">
        <v>1</v>
      </c>
      <c r="D32" s="281" t="s">
        <v>2</v>
      </c>
      <c r="E32" s="281"/>
      <c r="F32" s="281"/>
      <c r="G32" s="281"/>
      <c r="H32" s="281"/>
      <c r="I32" s="281"/>
      <c r="J32" s="279" t="s">
        <v>3</v>
      </c>
    </row>
    <row r="33" spans="1:10" s="20" customFormat="1" ht="15.75">
      <c r="A33" s="281"/>
      <c r="B33" s="286"/>
      <c r="C33" s="286"/>
      <c r="D33" s="281">
        <v>2014</v>
      </c>
      <c r="E33" s="281"/>
      <c r="F33" s="281"/>
      <c r="G33" s="281"/>
      <c r="H33" s="281">
        <v>2015</v>
      </c>
      <c r="I33" s="281"/>
      <c r="J33" s="280"/>
    </row>
    <row r="34" spans="1:10" s="20" customFormat="1" ht="15.75">
      <c r="A34" s="281"/>
      <c r="B34" s="286"/>
      <c r="C34" s="286"/>
      <c r="D34" s="117" t="s">
        <v>4</v>
      </c>
      <c r="E34" s="117" t="s">
        <v>5</v>
      </c>
      <c r="F34" s="117" t="s">
        <v>6</v>
      </c>
      <c r="G34" s="117" t="s">
        <v>7</v>
      </c>
      <c r="H34" s="117" t="s">
        <v>4</v>
      </c>
      <c r="I34" s="117" t="s">
        <v>5</v>
      </c>
      <c r="J34" s="280"/>
    </row>
    <row r="35" spans="1:10" s="20" customFormat="1" ht="15.75">
      <c r="A35" s="282" t="s">
        <v>127</v>
      </c>
      <c r="B35" s="282"/>
      <c r="C35" s="282"/>
      <c r="D35" s="282"/>
      <c r="E35" s="282"/>
      <c r="F35" s="282"/>
      <c r="G35" s="282"/>
      <c r="H35" s="282"/>
      <c r="I35" s="282"/>
      <c r="J35" s="282"/>
    </row>
    <row r="36" spans="1:10" s="1" customFormat="1" ht="30.75" thickBot="1">
      <c r="A36" s="25"/>
      <c r="B36" s="25" t="s">
        <v>167</v>
      </c>
      <c r="C36" s="25" t="s">
        <v>168</v>
      </c>
      <c r="D36" s="41"/>
      <c r="E36" s="41"/>
      <c r="F36" s="41"/>
      <c r="G36" s="42"/>
      <c r="H36" s="43"/>
      <c r="I36" s="45"/>
      <c r="J36" s="51">
        <v>392350</v>
      </c>
    </row>
    <row r="37" spans="1:10" s="1" customFormat="1" ht="15" thickBot="1">
      <c r="A37" s="378" t="s">
        <v>27</v>
      </c>
      <c r="B37" s="379"/>
      <c r="C37" s="379"/>
      <c r="D37" s="379"/>
      <c r="E37" s="379"/>
      <c r="F37" s="379"/>
      <c r="G37" s="379"/>
      <c r="H37" s="380"/>
      <c r="I37" s="381"/>
      <c r="J37" s="75">
        <f>SUM(J36)</f>
        <v>392350</v>
      </c>
    </row>
    <row r="38" spans="1:10" s="20" customFormat="1" ht="15.75">
      <c r="A38" s="281" t="s">
        <v>0</v>
      </c>
      <c r="B38" s="286" t="s">
        <v>29</v>
      </c>
      <c r="C38" s="286" t="s">
        <v>1</v>
      </c>
      <c r="D38" s="281" t="s">
        <v>2</v>
      </c>
      <c r="E38" s="281"/>
      <c r="F38" s="281"/>
      <c r="G38" s="281"/>
      <c r="H38" s="281"/>
      <c r="I38" s="281"/>
      <c r="J38" s="279" t="s">
        <v>3</v>
      </c>
    </row>
    <row r="39" spans="1:10" s="20" customFormat="1" ht="15.75">
      <c r="A39" s="281"/>
      <c r="B39" s="286"/>
      <c r="C39" s="286"/>
      <c r="D39" s="281">
        <v>2014</v>
      </c>
      <c r="E39" s="281"/>
      <c r="F39" s="281"/>
      <c r="G39" s="281"/>
      <c r="H39" s="281">
        <v>2015</v>
      </c>
      <c r="I39" s="281"/>
      <c r="J39" s="280"/>
    </row>
    <row r="40" spans="1:10" s="20" customFormat="1" ht="15.75">
      <c r="A40" s="281"/>
      <c r="B40" s="286"/>
      <c r="C40" s="286"/>
      <c r="D40" s="31" t="s">
        <v>4</v>
      </c>
      <c r="E40" s="31" t="s">
        <v>5</v>
      </c>
      <c r="F40" s="31" t="s">
        <v>6</v>
      </c>
      <c r="G40" s="31" t="s">
        <v>7</v>
      </c>
      <c r="H40" s="31" t="s">
        <v>4</v>
      </c>
      <c r="I40" s="31" t="s">
        <v>5</v>
      </c>
      <c r="J40" s="280"/>
    </row>
    <row r="41" spans="1:10" s="20" customFormat="1" ht="15.75">
      <c r="A41" s="282" t="s">
        <v>170</v>
      </c>
      <c r="B41" s="282"/>
      <c r="C41" s="282"/>
      <c r="D41" s="282"/>
      <c r="E41" s="282"/>
      <c r="F41" s="282"/>
      <c r="G41" s="282"/>
      <c r="H41" s="282"/>
      <c r="I41" s="282"/>
      <c r="J41" s="282"/>
    </row>
    <row r="42" spans="1:10" ht="15.75" thickBot="1">
      <c r="A42" s="25" t="s">
        <v>10</v>
      </c>
      <c r="B42" s="25" t="s">
        <v>179</v>
      </c>
      <c r="C42" s="25"/>
      <c r="D42" s="41"/>
      <c r="E42" s="41"/>
      <c r="F42" s="41"/>
      <c r="G42" s="41"/>
      <c r="H42" s="25"/>
      <c r="I42" s="25"/>
      <c r="J42" s="51">
        <v>90000</v>
      </c>
    </row>
    <row r="43" spans="1:10" ht="15" thickBot="1">
      <c r="A43" s="283" t="s">
        <v>27</v>
      </c>
      <c r="B43" s="284"/>
      <c r="C43" s="284"/>
      <c r="D43" s="284"/>
      <c r="E43" s="284"/>
      <c r="F43" s="284"/>
      <c r="G43" s="284"/>
      <c r="H43" s="284"/>
      <c r="I43" s="285"/>
      <c r="J43" s="52">
        <f>SUM(J42)</f>
        <v>90000</v>
      </c>
    </row>
    <row r="44" spans="1:10" s="20" customFormat="1" ht="15.75">
      <c r="A44" s="281" t="s">
        <v>0</v>
      </c>
      <c r="B44" s="286" t="s">
        <v>29</v>
      </c>
      <c r="C44" s="286" t="s">
        <v>1</v>
      </c>
      <c r="D44" s="281" t="s">
        <v>2</v>
      </c>
      <c r="E44" s="281"/>
      <c r="F44" s="281"/>
      <c r="G44" s="281"/>
      <c r="H44" s="281"/>
      <c r="I44" s="281"/>
      <c r="J44" s="279" t="s">
        <v>3</v>
      </c>
    </row>
    <row r="45" spans="1:10" s="20" customFormat="1" ht="15.75">
      <c r="A45" s="281"/>
      <c r="B45" s="286"/>
      <c r="C45" s="286"/>
      <c r="D45" s="281">
        <v>2014</v>
      </c>
      <c r="E45" s="281"/>
      <c r="F45" s="281"/>
      <c r="G45" s="281"/>
      <c r="H45" s="281">
        <v>2015</v>
      </c>
      <c r="I45" s="281"/>
      <c r="J45" s="280"/>
    </row>
    <row r="46" spans="1:10" s="20" customFormat="1" ht="15.75">
      <c r="A46" s="281"/>
      <c r="B46" s="286"/>
      <c r="C46" s="286"/>
      <c r="D46" s="117" t="s">
        <v>4</v>
      </c>
      <c r="E46" s="117" t="s">
        <v>5</v>
      </c>
      <c r="F46" s="117" t="s">
        <v>6</v>
      </c>
      <c r="G46" s="117" t="s">
        <v>7</v>
      </c>
      <c r="H46" s="117" t="s">
        <v>4</v>
      </c>
      <c r="I46" s="117" t="s">
        <v>5</v>
      </c>
      <c r="J46" s="280"/>
    </row>
    <row r="47" spans="1:10" s="20" customFormat="1" ht="15.75">
      <c r="A47" s="282" t="s">
        <v>181</v>
      </c>
      <c r="B47" s="282"/>
      <c r="C47" s="282"/>
      <c r="D47" s="282"/>
      <c r="E47" s="282"/>
      <c r="F47" s="282"/>
      <c r="G47" s="282"/>
      <c r="H47" s="282"/>
      <c r="I47" s="282"/>
      <c r="J47" s="282"/>
    </row>
    <row r="48" spans="1:10" s="1" customFormat="1" ht="45.75" thickBot="1">
      <c r="A48" s="25" t="s">
        <v>10</v>
      </c>
      <c r="B48" s="25" t="s">
        <v>507</v>
      </c>
      <c r="C48" s="25"/>
      <c r="D48" s="25"/>
      <c r="E48" s="25"/>
      <c r="F48" s="41"/>
      <c r="G48" s="42"/>
      <c r="H48" s="144"/>
      <c r="I48" s="142"/>
      <c r="J48" s="51">
        <v>35000</v>
      </c>
    </row>
    <row r="49" spans="1:10" s="1" customFormat="1" ht="15" customHeight="1" thickBot="1">
      <c r="A49" s="283" t="s">
        <v>27</v>
      </c>
      <c r="B49" s="284"/>
      <c r="C49" s="284"/>
      <c r="D49" s="284"/>
      <c r="E49" s="284"/>
      <c r="F49" s="284"/>
      <c r="G49" s="284"/>
      <c r="H49" s="284"/>
      <c r="I49" s="285"/>
      <c r="J49" s="52">
        <f>SUM(J48)</f>
        <v>35000</v>
      </c>
    </row>
    <row r="50" spans="1:10" s="20" customFormat="1" ht="15.75">
      <c r="A50" s="281" t="s">
        <v>0</v>
      </c>
      <c r="B50" s="286" t="s">
        <v>29</v>
      </c>
      <c r="C50" s="286" t="s">
        <v>1</v>
      </c>
      <c r="D50" s="281" t="s">
        <v>2</v>
      </c>
      <c r="E50" s="281"/>
      <c r="F50" s="281"/>
      <c r="G50" s="281"/>
      <c r="H50" s="281"/>
      <c r="I50" s="281"/>
      <c r="J50" s="279" t="s">
        <v>3</v>
      </c>
    </row>
    <row r="51" spans="1:10" s="20" customFormat="1" ht="15.75">
      <c r="A51" s="281"/>
      <c r="B51" s="286"/>
      <c r="C51" s="286"/>
      <c r="D51" s="281">
        <v>2014</v>
      </c>
      <c r="E51" s="281"/>
      <c r="F51" s="281"/>
      <c r="G51" s="281"/>
      <c r="H51" s="281">
        <v>2015</v>
      </c>
      <c r="I51" s="281"/>
      <c r="J51" s="280"/>
    </row>
    <row r="52" spans="1:10" s="20" customFormat="1" ht="15.75">
      <c r="A52" s="281"/>
      <c r="B52" s="286"/>
      <c r="C52" s="286"/>
      <c r="D52" s="117" t="s">
        <v>4</v>
      </c>
      <c r="E52" s="117" t="s">
        <v>5</v>
      </c>
      <c r="F52" s="117" t="s">
        <v>6</v>
      </c>
      <c r="G52" s="117" t="s">
        <v>7</v>
      </c>
      <c r="H52" s="117" t="s">
        <v>4</v>
      </c>
      <c r="I52" s="117" t="s">
        <v>5</v>
      </c>
      <c r="J52" s="280"/>
    </row>
    <row r="53" spans="1:10" s="20" customFormat="1" ht="15.75">
      <c r="A53" s="282" t="s">
        <v>187</v>
      </c>
      <c r="B53" s="282"/>
      <c r="C53" s="282"/>
      <c r="D53" s="282"/>
      <c r="E53" s="282"/>
      <c r="F53" s="282"/>
      <c r="G53" s="282"/>
      <c r="H53" s="282"/>
      <c r="I53" s="282"/>
      <c r="J53" s="282"/>
    </row>
    <row r="54" spans="1:10" s="1" customFormat="1" ht="81" customHeight="1">
      <c r="A54" s="186" t="s">
        <v>10</v>
      </c>
      <c r="B54" s="46" t="s">
        <v>458</v>
      </c>
      <c r="C54" s="46" t="s">
        <v>419</v>
      </c>
      <c r="D54" s="187"/>
      <c r="E54" s="187"/>
      <c r="F54" s="187"/>
      <c r="G54" s="188"/>
      <c r="H54" s="189"/>
      <c r="I54" s="190"/>
      <c r="J54" s="191">
        <v>21000</v>
      </c>
    </row>
    <row r="55" spans="1:10" s="79" customFormat="1" ht="45.75" thickBot="1">
      <c r="A55" s="25" t="s">
        <v>11</v>
      </c>
      <c r="B55" s="25" t="s">
        <v>203</v>
      </c>
      <c r="C55" s="25" t="s">
        <v>204</v>
      </c>
      <c r="D55" s="41"/>
      <c r="E55" s="41"/>
      <c r="F55" s="41"/>
      <c r="G55" s="42"/>
      <c r="H55" s="43"/>
      <c r="I55" s="45"/>
      <c r="J55" s="51">
        <v>0</v>
      </c>
    </row>
    <row r="56" spans="1:10" s="1" customFormat="1" ht="15" thickBot="1">
      <c r="A56" s="328" t="s">
        <v>27</v>
      </c>
      <c r="B56" s="329"/>
      <c r="C56" s="329"/>
      <c r="D56" s="329"/>
      <c r="E56" s="329"/>
      <c r="F56" s="329"/>
      <c r="G56" s="329"/>
      <c r="H56" s="329"/>
      <c r="I56" s="330"/>
      <c r="J56" s="78">
        <f>SUM(J54:J55)</f>
        <v>21000</v>
      </c>
    </row>
    <row r="57" spans="1:10" s="120" customFormat="1" ht="15.75">
      <c r="A57" s="301" t="s">
        <v>0</v>
      </c>
      <c r="B57" s="302" t="s">
        <v>29</v>
      </c>
      <c r="C57" s="302" t="s">
        <v>1</v>
      </c>
      <c r="D57" s="301" t="s">
        <v>2</v>
      </c>
      <c r="E57" s="301"/>
      <c r="F57" s="301"/>
      <c r="G57" s="301"/>
      <c r="H57" s="301"/>
      <c r="I57" s="301"/>
      <c r="J57" s="303" t="s">
        <v>3</v>
      </c>
    </row>
    <row r="58" spans="1:10" s="120" customFormat="1" ht="15.75">
      <c r="A58" s="301"/>
      <c r="B58" s="302"/>
      <c r="C58" s="302"/>
      <c r="D58" s="301">
        <v>2014</v>
      </c>
      <c r="E58" s="301"/>
      <c r="F58" s="301"/>
      <c r="G58" s="301"/>
      <c r="H58" s="301">
        <v>2015</v>
      </c>
      <c r="I58" s="301"/>
      <c r="J58" s="304"/>
    </row>
    <row r="59" spans="1:10" s="120" customFormat="1" ht="15.75">
      <c r="A59" s="301"/>
      <c r="B59" s="302"/>
      <c r="C59" s="302"/>
      <c r="D59" s="121" t="s">
        <v>4</v>
      </c>
      <c r="E59" s="121" t="s">
        <v>5</v>
      </c>
      <c r="F59" s="121" t="s">
        <v>6</v>
      </c>
      <c r="G59" s="121" t="s">
        <v>7</v>
      </c>
      <c r="H59" s="121" t="s">
        <v>4</v>
      </c>
      <c r="I59" s="121" t="s">
        <v>5</v>
      </c>
      <c r="J59" s="304"/>
    </row>
    <row r="60" spans="1:10" s="120" customFormat="1" ht="15.75">
      <c r="A60" s="322" t="s">
        <v>210</v>
      </c>
      <c r="B60" s="322"/>
      <c r="C60" s="322"/>
      <c r="D60" s="322"/>
      <c r="E60" s="322"/>
      <c r="F60" s="322"/>
      <c r="G60" s="322"/>
      <c r="H60" s="322"/>
      <c r="I60" s="322"/>
      <c r="J60" s="322"/>
    </row>
    <row r="61" spans="1:10" s="137" customFormat="1" ht="31.5" customHeight="1" thickBot="1">
      <c r="A61" s="55" t="s">
        <v>10</v>
      </c>
      <c r="B61" s="55"/>
      <c r="C61" s="55"/>
      <c r="D61" s="129"/>
      <c r="E61" s="129"/>
      <c r="F61" s="129"/>
      <c r="G61" s="129"/>
      <c r="H61" s="129"/>
      <c r="I61" s="55"/>
      <c r="J61" s="133">
        <v>0</v>
      </c>
    </row>
    <row r="62" spans="1:10" s="137" customFormat="1" ht="15" thickBot="1">
      <c r="A62" s="290" t="s">
        <v>27</v>
      </c>
      <c r="B62" s="291"/>
      <c r="C62" s="291"/>
      <c r="D62" s="291"/>
      <c r="E62" s="291"/>
      <c r="F62" s="291"/>
      <c r="G62" s="291"/>
      <c r="H62" s="291"/>
      <c r="I62" s="292"/>
      <c r="J62" s="107">
        <f>J61</f>
        <v>0</v>
      </c>
    </row>
    <row r="63" spans="1:10" s="20" customFormat="1" ht="15.75">
      <c r="A63" s="281" t="s">
        <v>0</v>
      </c>
      <c r="B63" s="286" t="s">
        <v>29</v>
      </c>
      <c r="C63" s="286" t="s">
        <v>1</v>
      </c>
      <c r="D63" s="281" t="s">
        <v>2</v>
      </c>
      <c r="E63" s="281"/>
      <c r="F63" s="281"/>
      <c r="G63" s="281"/>
      <c r="H63" s="281"/>
      <c r="I63" s="281"/>
      <c r="J63" s="279" t="s">
        <v>3</v>
      </c>
    </row>
    <row r="64" spans="1:10" s="20" customFormat="1" ht="15.75">
      <c r="A64" s="281"/>
      <c r="B64" s="286"/>
      <c r="C64" s="286"/>
      <c r="D64" s="281">
        <v>2014</v>
      </c>
      <c r="E64" s="281"/>
      <c r="F64" s="281"/>
      <c r="G64" s="281"/>
      <c r="H64" s="281">
        <v>2015</v>
      </c>
      <c r="I64" s="281"/>
      <c r="J64" s="280"/>
    </row>
    <row r="65" spans="1:10" s="20" customFormat="1" ht="15.75">
      <c r="A65" s="281"/>
      <c r="B65" s="286"/>
      <c r="C65" s="286"/>
      <c r="D65" s="117" t="s">
        <v>4</v>
      </c>
      <c r="E65" s="117" t="s">
        <v>5</v>
      </c>
      <c r="F65" s="117" t="s">
        <v>6</v>
      </c>
      <c r="G65" s="117" t="s">
        <v>7</v>
      </c>
      <c r="H65" s="117" t="s">
        <v>4</v>
      </c>
      <c r="I65" s="117" t="s">
        <v>5</v>
      </c>
      <c r="J65" s="280"/>
    </row>
    <row r="66" spans="1:10" s="20" customFormat="1" ht="15.75">
      <c r="A66" s="282" t="s">
        <v>211</v>
      </c>
      <c r="B66" s="282"/>
      <c r="C66" s="282"/>
      <c r="D66" s="282"/>
      <c r="E66" s="282"/>
      <c r="F66" s="282"/>
      <c r="G66" s="282"/>
      <c r="H66" s="282"/>
      <c r="I66" s="282"/>
      <c r="J66" s="282"/>
    </row>
    <row r="67" spans="1:10" s="1" customFormat="1" ht="45.75" thickBot="1">
      <c r="A67" s="25" t="s">
        <v>10</v>
      </c>
      <c r="B67" s="25" t="s">
        <v>222</v>
      </c>
      <c r="C67" s="25" t="s">
        <v>223</v>
      </c>
      <c r="D67" s="25"/>
      <c r="E67" s="41"/>
      <c r="F67" s="41"/>
      <c r="G67" s="42"/>
      <c r="H67" s="43"/>
      <c r="I67" s="45"/>
      <c r="J67" s="51">
        <v>89970</v>
      </c>
    </row>
    <row r="68" spans="1:10" s="1" customFormat="1" ht="15" thickBot="1">
      <c r="A68" s="283" t="s">
        <v>27</v>
      </c>
      <c r="B68" s="284"/>
      <c r="C68" s="284"/>
      <c r="D68" s="284"/>
      <c r="E68" s="284"/>
      <c r="F68" s="284"/>
      <c r="G68" s="284"/>
      <c r="H68" s="284"/>
      <c r="I68" s="285"/>
      <c r="J68" s="52">
        <f>SUM(J67)</f>
        <v>89970</v>
      </c>
    </row>
    <row r="69" spans="1:10" s="20" customFormat="1" ht="15.75">
      <c r="A69" s="281" t="s">
        <v>0</v>
      </c>
      <c r="B69" s="286" t="s">
        <v>29</v>
      </c>
      <c r="C69" s="286" t="s">
        <v>1</v>
      </c>
      <c r="D69" s="281" t="s">
        <v>2</v>
      </c>
      <c r="E69" s="281"/>
      <c r="F69" s="281"/>
      <c r="G69" s="281"/>
      <c r="H69" s="281"/>
      <c r="I69" s="281"/>
      <c r="J69" s="279" t="s">
        <v>3</v>
      </c>
    </row>
    <row r="70" spans="1:10" s="20" customFormat="1" ht="15.75">
      <c r="A70" s="281"/>
      <c r="B70" s="286"/>
      <c r="C70" s="286"/>
      <c r="D70" s="281">
        <v>2014</v>
      </c>
      <c r="E70" s="281"/>
      <c r="F70" s="281"/>
      <c r="G70" s="281"/>
      <c r="H70" s="281">
        <v>2015</v>
      </c>
      <c r="I70" s="281"/>
      <c r="J70" s="280"/>
    </row>
    <row r="71" spans="1:10" s="20" customFormat="1" ht="15.75">
      <c r="A71" s="281"/>
      <c r="B71" s="286"/>
      <c r="C71" s="286"/>
      <c r="D71" s="117" t="s">
        <v>4</v>
      </c>
      <c r="E71" s="117" t="s">
        <v>5</v>
      </c>
      <c r="F71" s="117" t="s">
        <v>6</v>
      </c>
      <c r="G71" s="117" t="s">
        <v>7</v>
      </c>
      <c r="H71" s="117" t="s">
        <v>4</v>
      </c>
      <c r="I71" s="117" t="s">
        <v>5</v>
      </c>
      <c r="J71" s="280"/>
    </row>
    <row r="72" spans="1:10" s="20" customFormat="1" ht="15.75">
      <c r="A72" s="282" t="s">
        <v>225</v>
      </c>
      <c r="B72" s="282"/>
      <c r="C72" s="282"/>
      <c r="D72" s="282"/>
      <c r="E72" s="282"/>
      <c r="F72" s="282"/>
      <c r="G72" s="282"/>
      <c r="H72" s="282"/>
      <c r="I72" s="282"/>
      <c r="J72" s="282"/>
    </row>
    <row r="73" spans="1:10" s="1" customFormat="1" ht="15">
      <c r="A73" s="24" t="s">
        <v>10</v>
      </c>
      <c r="B73" s="24" t="s">
        <v>237</v>
      </c>
      <c r="C73" s="24"/>
      <c r="D73" s="37"/>
      <c r="E73" s="37"/>
      <c r="F73" s="37"/>
      <c r="G73" s="38"/>
      <c r="H73" s="40"/>
      <c r="I73" s="142"/>
      <c r="J73" s="36">
        <v>726280</v>
      </c>
    </row>
    <row r="74" spans="1:10" s="1" customFormat="1" ht="15">
      <c r="A74" s="24" t="s">
        <v>11</v>
      </c>
      <c r="B74" s="24" t="s">
        <v>238</v>
      </c>
      <c r="C74" s="24"/>
      <c r="D74" s="37"/>
      <c r="E74" s="37"/>
      <c r="F74" s="37"/>
      <c r="G74" s="38"/>
      <c r="H74" s="40"/>
      <c r="I74" s="142"/>
      <c r="J74" s="36">
        <v>87000</v>
      </c>
    </row>
    <row r="75" spans="1:10" s="1" customFormat="1" ht="15">
      <c r="A75" s="24" t="s">
        <v>12</v>
      </c>
      <c r="B75" s="24" t="s">
        <v>239</v>
      </c>
      <c r="C75" s="24"/>
      <c r="D75" s="37"/>
      <c r="E75" s="37"/>
      <c r="F75" s="37"/>
      <c r="G75" s="38"/>
      <c r="H75" s="40"/>
      <c r="I75" s="142"/>
      <c r="J75" s="36">
        <v>115000</v>
      </c>
    </row>
    <row r="76" spans="1:10" s="1" customFormat="1" ht="15.75" thickBot="1">
      <c r="A76" s="25" t="s">
        <v>13</v>
      </c>
      <c r="B76" s="25" t="s">
        <v>240</v>
      </c>
      <c r="C76" s="25"/>
      <c r="D76" s="41"/>
      <c r="E76" s="41"/>
      <c r="F76" s="41"/>
      <c r="G76" s="42"/>
      <c r="H76" s="43"/>
      <c r="I76" s="143"/>
      <c r="J76" s="51">
        <v>67000</v>
      </c>
    </row>
    <row r="77" spans="1:10" s="1" customFormat="1" ht="15" customHeight="1" thickBot="1">
      <c r="A77" s="283" t="s">
        <v>27</v>
      </c>
      <c r="B77" s="385"/>
      <c r="C77" s="385"/>
      <c r="D77" s="385"/>
      <c r="E77" s="385"/>
      <c r="F77" s="385"/>
      <c r="G77" s="385"/>
      <c r="H77" s="385"/>
      <c r="I77" s="386"/>
      <c r="J77" s="52">
        <f>SUM(J73:J76)</f>
        <v>995280</v>
      </c>
    </row>
    <row r="78" spans="1:10" s="20" customFormat="1" ht="15.75">
      <c r="A78" s="281" t="s">
        <v>0</v>
      </c>
      <c r="B78" s="286" t="s">
        <v>29</v>
      </c>
      <c r="C78" s="286" t="s">
        <v>1</v>
      </c>
      <c r="D78" s="281" t="s">
        <v>2</v>
      </c>
      <c r="E78" s="281"/>
      <c r="F78" s="281"/>
      <c r="G78" s="281"/>
      <c r="H78" s="281"/>
      <c r="I78" s="281"/>
      <c r="J78" s="279" t="s">
        <v>3</v>
      </c>
    </row>
    <row r="79" spans="1:10" s="20" customFormat="1" ht="15.75">
      <c r="A79" s="281"/>
      <c r="B79" s="286"/>
      <c r="C79" s="286"/>
      <c r="D79" s="281">
        <v>2014</v>
      </c>
      <c r="E79" s="281"/>
      <c r="F79" s="281"/>
      <c r="G79" s="281"/>
      <c r="H79" s="281">
        <v>2015</v>
      </c>
      <c r="I79" s="281"/>
      <c r="J79" s="280"/>
    </row>
    <row r="80" spans="1:10" s="20" customFormat="1" ht="15.75">
      <c r="A80" s="281"/>
      <c r="B80" s="286"/>
      <c r="C80" s="286"/>
      <c r="D80" s="117" t="s">
        <v>4</v>
      </c>
      <c r="E80" s="117" t="s">
        <v>5</v>
      </c>
      <c r="F80" s="117" t="s">
        <v>6</v>
      </c>
      <c r="G80" s="117" t="s">
        <v>7</v>
      </c>
      <c r="H80" s="117" t="s">
        <v>4</v>
      </c>
      <c r="I80" s="117" t="s">
        <v>5</v>
      </c>
      <c r="J80" s="280"/>
    </row>
    <row r="81" spans="1:10" s="20" customFormat="1" ht="15.75">
      <c r="A81" s="282" t="s">
        <v>242</v>
      </c>
      <c r="B81" s="282"/>
      <c r="C81" s="282"/>
      <c r="D81" s="282"/>
      <c r="E81" s="282"/>
      <c r="F81" s="282"/>
      <c r="G81" s="282"/>
      <c r="H81" s="282"/>
      <c r="I81" s="282"/>
      <c r="J81" s="282"/>
    </row>
    <row r="82" spans="1:10" s="1" customFormat="1" ht="18">
      <c r="A82" s="24" t="s">
        <v>10</v>
      </c>
      <c r="B82" s="80" t="s">
        <v>253</v>
      </c>
      <c r="C82" s="24"/>
      <c r="D82" s="209"/>
      <c r="E82" s="213"/>
      <c r="F82" s="209"/>
      <c r="G82" s="214"/>
      <c r="H82" s="208"/>
      <c r="I82" s="209"/>
      <c r="J82" s="36">
        <v>130000</v>
      </c>
    </row>
    <row r="83" spans="1:10" s="1" customFormat="1" ht="30">
      <c r="A83" s="24" t="s">
        <v>11</v>
      </c>
      <c r="B83" s="81" t="s">
        <v>254</v>
      </c>
      <c r="C83" s="24"/>
      <c r="D83" s="209"/>
      <c r="E83" s="213"/>
      <c r="F83" s="209"/>
      <c r="G83" s="214"/>
      <c r="H83" s="208"/>
      <c r="I83" s="209"/>
      <c r="J83" s="36">
        <v>24500</v>
      </c>
    </row>
    <row r="84" spans="1:10" s="1" customFormat="1" ht="18">
      <c r="A84" s="24" t="s">
        <v>12</v>
      </c>
      <c r="B84" s="82" t="s">
        <v>255</v>
      </c>
      <c r="C84" s="24"/>
      <c r="D84" s="209"/>
      <c r="E84" s="209"/>
      <c r="F84" s="213"/>
      <c r="G84" s="210"/>
      <c r="H84" s="208"/>
      <c r="I84" s="209"/>
      <c r="J84" s="36">
        <v>20000</v>
      </c>
    </row>
    <row r="85" spans="1:10" s="1" customFormat="1" ht="51" customHeight="1">
      <c r="A85" s="24" t="s">
        <v>13</v>
      </c>
      <c r="B85" s="157" t="s">
        <v>256</v>
      </c>
      <c r="C85" s="24"/>
      <c r="D85" s="209"/>
      <c r="E85" s="209"/>
      <c r="F85" s="213"/>
      <c r="G85" s="210"/>
      <c r="H85" s="208"/>
      <c r="I85" s="209"/>
      <c r="J85" s="36">
        <v>110000</v>
      </c>
    </row>
    <row r="86" spans="1:10" s="137" customFormat="1" ht="24" customHeight="1" thickBot="1">
      <c r="A86" s="55" t="s">
        <v>14</v>
      </c>
      <c r="B86" s="158" t="s">
        <v>429</v>
      </c>
      <c r="C86" s="55"/>
      <c r="D86" s="244"/>
      <c r="E86" s="244"/>
      <c r="F86" s="244"/>
      <c r="G86" s="245"/>
      <c r="H86" s="246"/>
      <c r="I86" s="244"/>
      <c r="J86" s="133">
        <v>0</v>
      </c>
    </row>
    <row r="87" spans="1:10" s="1" customFormat="1" ht="15" thickBot="1">
      <c r="A87" s="283" t="s">
        <v>27</v>
      </c>
      <c r="B87" s="284"/>
      <c r="C87" s="284"/>
      <c r="D87" s="284"/>
      <c r="E87" s="284"/>
      <c r="F87" s="284"/>
      <c r="G87" s="284"/>
      <c r="H87" s="284"/>
      <c r="I87" s="285"/>
      <c r="J87" s="52">
        <f>SUM(J82:J86)</f>
        <v>284500</v>
      </c>
    </row>
    <row r="88" spans="1:10" s="20" customFormat="1" ht="15.75" customHeight="1">
      <c r="A88" s="281" t="s">
        <v>0</v>
      </c>
      <c r="B88" s="286" t="s">
        <v>29</v>
      </c>
      <c r="C88" s="286" t="s">
        <v>1</v>
      </c>
      <c r="D88" s="319" t="s">
        <v>2</v>
      </c>
      <c r="E88" s="320"/>
      <c r="F88" s="320"/>
      <c r="G88" s="320"/>
      <c r="H88" s="320"/>
      <c r="I88" s="321"/>
      <c r="J88" s="279" t="s">
        <v>3</v>
      </c>
    </row>
    <row r="89" spans="1:10" s="20" customFormat="1" ht="15.75">
      <c r="A89" s="281"/>
      <c r="B89" s="286"/>
      <c r="C89" s="286"/>
      <c r="D89" s="281">
        <v>2014</v>
      </c>
      <c r="E89" s="281"/>
      <c r="F89" s="281"/>
      <c r="G89" s="281"/>
      <c r="H89" s="281">
        <v>2015</v>
      </c>
      <c r="I89" s="281"/>
      <c r="J89" s="280"/>
    </row>
    <row r="90" spans="1:10" s="20" customFormat="1" ht="15.75">
      <c r="A90" s="281"/>
      <c r="B90" s="286"/>
      <c r="C90" s="286"/>
      <c r="D90" s="33" t="s">
        <v>4</v>
      </c>
      <c r="E90" s="33" t="s">
        <v>5</v>
      </c>
      <c r="F90" s="33" t="s">
        <v>6</v>
      </c>
      <c r="G90" s="33" t="s">
        <v>7</v>
      </c>
      <c r="H90" s="33" t="s">
        <v>4</v>
      </c>
      <c r="I90" s="33" t="s">
        <v>5</v>
      </c>
      <c r="J90" s="280"/>
    </row>
    <row r="91" spans="1:10" s="20" customFormat="1" ht="15.75">
      <c r="A91" s="282" t="s">
        <v>257</v>
      </c>
      <c r="B91" s="282"/>
      <c r="C91" s="282"/>
      <c r="D91" s="282"/>
      <c r="E91" s="282"/>
      <c r="F91" s="282"/>
      <c r="G91" s="282"/>
      <c r="H91" s="282"/>
      <c r="I91" s="282"/>
      <c r="J91" s="282"/>
    </row>
    <row r="92" spans="1:10" ht="30.75" thickBot="1">
      <c r="A92" s="25">
        <v>1</v>
      </c>
      <c r="B92" s="25" t="s">
        <v>368</v>
      </c>
      <c r="C92" s="25" t="s">
        <v>369</v>
      </c>
      <c r="D92" s="41"/>
      <c r="E92" s="41"/>
      <c r="F92" s="41"/>
      <c r="G92" s="42"/>
      <c r="H92" s="43"/>
      <c r="I92" s="45"/>
      <c r="J92" s="51">
        <v>125000</v>
      </c>
    </row>
    <row r="93" spans="1:10" ht="15" thickBot="1">
      <c r="A93" s="283"/>
      <c r="B93" s="284"/>
      <c r="C93" s="284"/>
      <c r="D93" s="284"/>
      <c r="E93" s="284"/>
      <c r="F93" s="284"/>
      <c r="G93" s="284"/>
      <c r="H93" s="284"/>
      <c r="I93" s="285"/>
      <c r="J93" s="52">
        <f>SUM(J92)</f>
        <v>125000</v>
      </c>
    </row>
    <row r="94" spans="1:10" s="20" customFormat="1" ht="15.75">
      <c r="A94" s="281" t="s">
        <v>0</v>
      </c>
      <c r="B94" s="286" t="s">
        <v>29</v>
      </c>
      <c r="C94" s="286" t="s">
        <v>1</v>
      </c>
      <c r="D94" s="281" t="s">
        <v>2</v>
      </c>
      <c r="E94" s="281"/>
      <c r="F94" s="281"/>
      <c r="G94" s="281"/>
      <c r="H94" s="281"/>
      <c r="I94" s="281"/>
      <c r="J94" s="279" t="s">
        <v>3</v>
      </c>
    </row>
    <row r="95" spans="1:10" s="20" customFormat="1" ht="15.75">
      <c r="A95" s="281"/>
      <c r="B95" s="286"/>
      <c r="C95" s="286"/>
      <c r="D95" s="281">
        <v>2014</v>
      </c>
      <c r="E95" s="281"/>
      <c r="F95" s="281"/>
      <c r="G95" s="281"/>
      <c r="H95" s="281">
        <v>2015</v>
      </c>
      <c r="I95" s="281"/>
      <c r="J95" s="280"/>
    </row>
    <row r="96" spans="1:10" s="20" customFormat="1" ht="15.75">
      <c r="A96" s="281"/>
      <c r="B96" s="286"/>
      <c r="C96" s="286"/>
      <c r="D96" s="33" t="s">
        <v>4</v>
      </c>
      <c r="E96" s="33" t="s">
        <v>5</v>
      </c>
      <c r="F96" s="33" t="s">
        <v>6</v>
      </c>
      <c r="G96" s="33" t="s">
        <v>7</v>
      </c>
      <c r="H96" s="33" t="s">
        <v>4</v>
      </c>
      <c r="I96" s="33" t="s">
        <v>5</v>
      </c>
      <c r="J96" s="280"/>
    </row>
    <row r="97" spans="1:10" s="20" customFormat="1" ht="15.75">
      <c r="A97" s="282" t="s">
        <v>285</v>
      </c>
      <c r="B97" s="282"/>
      <c r="C97" s="282"/>
      <c r="D97" s="282"/>
      <c r="E97" s="282"/>
      <c r="F97" s="282"/>
      <c r="G97" s="282"/>
      <c r="H97" s="282"/>
      <c r="I97" s="282"/>
      <c r="J97" s="282"/>
    </row>
    <row r="98" spans="1:10" s="1" customFormat="1" ht="15.75" thickBot="1">
      <c r="A98" s="25" t="s">
        <v>10</v>
      </c>
      <c r="B98" s="25"/>
      <c r="C98" s="25"/>
      <c r="D98" s="25"/>
      <c r="E98" s="25"/>
      <c r="F98" s="25"/>
      <c r="G98" s="25"/>
      <c r="H98" s="25"/>
      <c r="I98" s="25"/>
      <c r="J98" s="51"/>
    </row>
    <row r="99" spans="1:10" s="1" customFormat="1" ht="15" thickBot="1">
      <c r="A99" s="283" t="s">
        <v>27</v>
      </c>
      <c r="B99" s="284"/>
      <c r="C99" s="284"/>
      <c r="D99" s="284"/>
      <c r="E99" s="284"/>
      <c r="F99" s="284"/>
      <c r="G99" s="284"/>
      <c r="H99" s="284"/>
      <c r="I99" s="285"/>
      <c r="J99" s="52">
        <v>0</v>
      </c>
    </row>
    <row r="100" spans="1:10" s="20" customFormat="1" ht="15.75">
      <c r="A100" s="281" t="s">
        <v>0</v>
      </c>
      <c r="B100" s="286" t="s">
        <v>29</v>
      </c>
      <c r="C100" s="286" t="s">
        <v>1</v>
      </c>
      <c r="D100" s="281" t="s">
        <v>2</v>
      </c>
      <c r="E100" s="281"/>
      <c r="F100" s="281"/>
      <c r="G100" s="281"/>
      <c r="H100" s="281"/>
      <c r="I100" s="281"/>
      <c r="J100" s="279" t="s">
        <v>3</v>
      </c>
    </row>
    <row r="101" spans="1:10" s="20" customFormat="1" ht="15.75">
      <c r="A101" s="281"/>
      <c r="B101" s="286"/>
      <c r="C101" s="286"/>
      <c r="D101" s="281">
        <v>2014</v>
      </c>
      <c r="E101" s="281"/>
      <c r="F101" s="281"/>
      <c r="G101" s="281"/>
      <c r="H101" s="281">
        <v>2015</v>
      </c>
      <c r="I101" s="281"/>
      <c r="J101" s="280"/>
    </row>
    <row r="102" spans="1:10" s="20" customFormat="1" ht="15.75">
      <c r="A102" s="281"/>
      <c r="B102" s="286"/>
      <c r="C102" s="286"/>
      <c r="D102" s="33" t="s">
        <v>4</v>
      </c>
      <c r="E102" s="33" t="s">
        <v>5</v>
      </c>
      <c r="F102" s="33" t="s">
        <v>6</v>
      </c>
      <c r="G102" s="33" t="s">
        <v>7</v>
      </c>
      <c r="H102" s="33" t="s">
        <v>4</v>
      </c>
      <c r="I102" s="33" t="s">
        <v>5</v>
      </c>
      <c r="J102" s="280"/>
    </row>
    <row r="103" spans="1:10" s="20" customFormat="1" ht="15.75">
      <c r="A103" s="282" t="s">
        <v>308</v>
      </c>
      <c r="B103" s="282"/>
      <c r="C103" s="282"/>
      <c r="D103" s="282"/>
      <c r="E103" s="282"/>
      <c r="F103" s="282"/>
      <c r="G103" s="282"/>
      <c r="H103" s="282"/>
      <c r="I103" s="282"/>
      <c r="J103" s="282"/>
    </row>
    <row r="104" spans="1:10" ht="45">
      <c r="A104" s="24" t="s">
        <v>10</v>
      </c>
      <c r="B104" s="24" t="s">
        <v>326</v>
      </c>
      <c r="C104" s="24"/>
      <c r="D104" s="37"/>
      <c r="E104" s="37"/>
      <c r="F104" s="37"/>
      <c r="G104" s="38"/>
      <c r="H104" s="40"/>
      <c r="I104" s="37"/>
      <c r="J104" s="36">
        <v>157877</v>
      </c>
    </row>
    <row r="105" spans="1:10" ht="30">
      <c r="A105" s="24" t="s">
        <v>11</v>
      </c>
      <c r="B105" s="24" t="s">
        <v>327</v>
      </c>
      <c r="C105" s="24"/>
      <c r="D105" s="37"/>
      <c r="E105" s="37"/>
      <c r="F105" s="37"/>
      <c r="G105" s="38"/>
      <c r="H105" s="40"/>
      <c r="I105" s="37"/>
      <c r="J105" s="36">
        <v>7500</v>
      </c>
    </row>
    <row r="106" spans="1:10" ht="30.75" thickBot="1">
      <c r="A106" s="24" t="s">
        <v>12</v>
      </c>
      <c r="B106" s="25" t="s">
        <v>328</v>
      </c>
      <c r="C106" s="24"/>
      <c r="D106" s="37"/>
      <c r="E106" s="37"/>
      <c r="F106" s="37"/>
      <c r="G106" s="38"/>
      <c r="H106" s="43"/>
      <c r="I106" s="37"/>
      <c r="J106" s="51">
        <v>717105</v>
      </c>
    </row>
    <row r="107" spans="1:10" ht="15" customHeight="1" thickBot="1">
      <c r="A107" s="283" t="s">
        <v>27</v>
      </c>
      <c r="B107" s="284"/>
      <c r="C107" s="284"/>
      <c r="D107" s="284"/>
      <c r="E107" s="284"/>
      <c r="F107" s="284"/>
      <c r="G107" s="284"/>
      <c r="H107" s="284"/>
      <c r="I107" s="285"/>
      <c r="J107" s="52">
        <f>SUM(J104:J106)</f>
        <v>882482</v>
      </c>
    </row>
    <row r="108" spans="1:10" s="20" customFormat="1" ht="15.75">
      <c r="A108" s="281" t="s">
        <v>0</v>
      </c>
      <c r="B108" s="286" t="s">
        <v>29</v>
      </c>
      <c r="C108" s="286" t="s">
        <v>1</v>
      </c>
      <c r="D108" s="281" t="s">
        <v>2</v>
      </c>
      <c r="E108" s="281"/>
      <c r="F108" s="281"/>
      <c r="G108" s="281"/>
      <c r="H108" s="281"/>
      <c r="I108" s="281"/>
      <c r="J108" s="279" t="s">
        <v>3</v>
      </c>
    </row>
    <row r="109" spans="1:10" s="20" customFormat="1" ht="15.75">
      <c r="A109" s="281"/>
      <c r="B109" s="286"/>
      <c r="C109" s="286"/>
      <c r="D109" s="281">
        <v>2014</v>
      </c>
      <c r="E109" s="281"/>
      <c r="F109" s="281"/>
      <c r="G109" s="281"/>
      <c r="H109" s="281">
        <v>2015</v>
      </c>
      <c r="I109" s="281"/>
      <c r="J109" s="280"/>
    </row>
    <row r="110" spans="1:10" s="20" customFormat="1" ht="15.75">
      <c r="A110" s="281"/>
      <c r="B110" s="286"/>
      <c r="C110" s="286"/>
      <c r="D110" s="117" t="s">
        <v>4</v>
      </c>
      <c r="E110" s="117" t="s">
        <v>5</v>
      </c>
      <c r="F110" s="117" t="s">
        <v>6</v>
      </c>
      <c r="G110" s="117" t="s">
        <v>7</v>
      </c>
      <c r="H110" s="117" t="s">
        <v>4</v>
      </c>
      <c r="I110" s="117" t="s">
        <v>5</v>
      </c>
      <c r="J110" s="280"/>
    </row>
    <row r="111" spans="1:10" s="20" customFormat="1" ht="15.75">
      <c r="A111" s="282" t="s">
        <v>332</v>
      </c>
      <c r="B111" s="282"/>
      <c r="C111" s="282"/>
      <c r="D111" s="282"/>
      <c r="E111" s="282"/>
      <c r="F111" s="282"/>
      <c r="G111" s="282"/>
      <c r="H111" s="282"/>
      <c r="I111" s="282"/>
      <c r="J111" s="282"/>
    </row>
    <row r="112" spans="1:10" s="1" customFormat="1" ht="15">
      <c r="A112" s="24" t="s">
        <v>10</v>
      </c>
      <c r="B112" s="24" t="s">
        <v>353</v>
      </c>
      <c r="C112" s="24" t="s">
        <v>354</v>
      </c>
      <c r="D112" s="37"/>
      <c r="E112" s="37"/>
      <c r="F112" s="37"/>
      <c r="G112" s="38"/>
      <c r="H112" s="40"/>
      <c r="I112" s="44"/>
      <c r="J112" s="36">
        <v>0</v>
      </c>
    </row>
    <row r="113" spans="1:10" s="1" customFormat="1" ht="60.75" thickBot="1">
      <c r="A113" s="25" t="s">
        <v>11</v>
      </c>
      <c r="B113" s="25" t="s">
        <v>355</v>
      </c>
      <c r="C113" s="25" t="s">
        <v>440</v>
      </c>
      <c r="D113" s="41"/>
      <c r="E113" s="41"/>
      <c r="F113" s="41"/>
      <c r="G113" s="42"/>
      <c r="H113" s="43"/>
      <c r="I113" s="45"/>
      <c r="J113" s="51">
        <v>28000</v>
      </c>
    </row>
    <row r="114" spans="1:10" s="1" customFormat="1" ht="15" thickBot="1">
      <c r="A114" s="283" t="s">
        <v>27</v>
      </c>
      <c r="B114" s="284"/>
      <c r="C114" s="284"/>
      <c r="D114" s="284"/>
      <c r="E114" s="284"/>
      <c r="F114" s="284"/>
      <c r="G114" s="284"/>
      <c r="H114" s="284"/>
      <c r="I114" s="285"/>
      <c r="J114" s="52">
        <f>SUM(J112:J113)</f>
        <v>28000</v>
      </c>
    </row>
    <row r="115" spans="1:10" s="20" customFormat="1" ht="15.75">
      <c r="A115" s="281" t="s">
        <v>0</v>
      </c>
      <c r="B115" s="286" t="s">
        <v>29</v>
      </c>
      <c r="C115" s="286" t="s">
        <v>1</v>
      </c>
      <c r="D115" s="281" t="s">
        <v>2</v>
      </c>
      <c r="E115" s="281"/>
      <c r="F115" s="281"/>
      <c r="G115" s="281"/>
      <c r="H115" s="281"/>
      <c r="I115" s="281"/>
      <c r="J115" s="279" t="s">
        <v>3</v>
      </c>
    </row>
    <row r="116" spans="1:10" s="20" customFormat="1" ht="15.75">
      <c r="A116" s="281"/>
      <c r="B116" s="286"/>
      <c r="C116" s="286"/>
      <c r="D116" s="281">
        <v>2014</v>
      </c>
      <c r="E116" s="281"/>
      <c r="F116" s="281"/>
      <c r="G116" s="281"/>
      <c r="H116" s="281">
        <v>2015</v>
      </c>
      <c r="I116" s="281"/>
      <c r="J116" s="280"/>
    </row>
    <row r="117" spans="1:10" s="20" customFormat="1" ht="15.75">
      <c r="A117" s="281"/>
      <c r="B117" s="286"/>
      <c r="C117" s="286"/>
      <c r="D117" s="76" t="s">
        <v>4</v>
      </c>
      <c r="E117" s="76" t="s">
        <v>5</v>
      </c>
      <c r="F117" s="76" t="s">
        <v>6</v>
      </c>
      <c r="G117" s="76" t="s">
        <v>7</v>
      </c>
      <c r="H117" s="76" t="s">
        <v>4</v>
      </c>
      <c r="I117" s="76" t="s">
        <v>5</v>
      </c>
      <c r="J117" s="280"/>
    </row>
    <row r="118" spans="1:10" s="20" customFormat="1" ht="15.75">
      <c r="A118" s="282" t="s">
        <v>358</v>
      </c>
      <c r="B118" s="282"/>
      <c r="C118" s="282"/>
      <c r="D118" s="282"/>
      <c r="E118" s="282"/>
      <c r="F118" s="282"/>
      <c r="G118" s="282"/>
      <c r="H118" s="282"/>
      <c r="I118" s="282"/>
      <c r="J118" s="282"/>
    </row>
    <row r="119" spans="1:10" ht="15.75" thickBot="1">
      <c r="A119" s="25" t="s">
        <v>10</v>
      </c>
      <c r="B119" s="25" t="s">
        <v>366</v>
      </c>
      <c r="C119" s="25"/>
      <c r="D119" s="41"/>
      <c r="E119" s="41"/>
      <c r="F119" s="41"/>
      <c r="G119" s="42"/>
      <c r="H119" s="53"/>
      <c r="I119" s="25"/>
      <c r="J119" s="51">
        <v>25000</v>
      </c>
    </row>
    <row r="120" spans="1:10" ht="15" customHeight="1" thickBot="1">
      <c r="A120" s="283" t="s">
        <v>27</v>
      </c>
      <c r="B120" s="284"/>
      <c r="C120" s="284"/>
      <c r="D120" s="284"/>
      <c r="E120" s="284"/>
      <c r="F120" s="284"/>
      <c r="G120" s="284"/>
      <c r="H120" s="284"/>
      <c r="I120" s="285"/>
      <c r="J120" s="52">
        <f>SUM(J119)</f>
        <v>25000</v>
      </c>
    </row>
    <row r="121" ht="15" thickBot="1"/>
    <row r="122" spans="1:3" ht="32.25" thickBot="1">
      <c r="A122" s="98" t="s">
        <v>0</v>
      </c>
      <c r="B122" s="99" t="s">
        <v>80</v>
      </c>
      <c r="C122" s="99" t="s">
        <v>81</v>
      </c>
    </row>
    <row r="123" spans="1:3" ht="15.75" thickBot="1">
      <c r="A123" s="87" t="s">
        <v>10</v>
      </c>
      <c r="B123" s="88" t="s">
        <v>82</v>
      </c>
      <c r="C123" s="89">
        <f>J9</f>
        <v>898720</v>
      </c>
    </row>
    <row r="124" spans="1:3" ht="15.75" thickBot="1">
      <c r="A124" s="87" t="s">
        <v>11</v>
      </c>
      <c r="B124" s="88" t="s">
        <v>83</v>
      </c>
      <c r="C124" s="89">
        <f>J18</f>
        <v>202560</v>
      </c>
    </row>
    <row r="125" spans="1:3" ht="15.75" thickBot="1">
      <c r="A125" s="87" t="s">
        <v>12</v>
      </c>
      <c r="B125" s="88" t="s">
        <v>84</v>
      </c>
      <c r="C125" s="89">
        <f>J24</f>
        <v>55000</v>
      </c>
    </row>
    <row r="126" spans="1:3" ht="15.75" thickBot="1">
      <c r="A126" s="87" t="s">
        <v>13</v>
      </c>
      <c r="B126" s="88" t="s">
        <v>85</v>
      </c>
      <c r="C126" s="89">
        <f>J31</f>
        <v>214000</v>
      </c>
    </row>
    <row r="127" spans="1:3" ht="15.75" thickBot="1">
      <c r="A127" s="87" t="s">
        <v>14</v>
      </c>
      <c r="B127" s="88" t="s">
        <v>86</v>
      </c>
      <c r="C127" s="89">
        <f>J37</f>
        <v>392350</v>
      </c>
    </row>
    <row r="128" spans="1:3" ht="15.75" thickBot="1">
      <c r="A128" s="87" t="s">
        <v>15</v>
      </c>
      <c r="B128" s="88" t="s">
        <v>87</v>
      </c>
      <c r="C128" s="89">
        <f>J43</f>
        <v>90000</v>
      </c>
    </row>
    <row r="129" spans="1:3" ht="15.75" thickBot="1">
      <c r="A129" s="87" t="s">
        <v>16</v>
      </c>
      <c r="B129" s="88" t="s">
        <v>88</v>
      </c>
      <c r="C129" s="89">
        <f>J49</f>
        <v>35000</v>
      </c>
    </row>
    <row r="130" spans="1:3" ht="15.75" thickBot="1">
      <c r="A130" s="87" t="s">
        <v>17</v>
      </c>
      <c r="B130" s="88" t="s">
        <v>89</v>
      </c>
      <c r="C130" s="89">
        <f>J56</f>
        <v>21000</v>
      </c>
    </row>
    <row r="131" spans="1:3" ht="15.75" thickBot="1">
      <c r="A131" s="87" t="s">
        <v>18</v>
      </c>
      <c r="B131" s="88" t="s">
        <v>90</v>
      </c>
      <c r="C131" s="89">
        <f>J62</f>
        <v>0</v>
      </c>
    </row>
    <row r="132" spans="1:3" ht="15.75" thickBot="1">
      <c r="A132" s="87" t="s">
        <v>19</v>
      </c>
      <c r="B132" s="88" t="s">
        <v>91</v>
      </c>
      <c r="C132" s="89">
        <f>J68</f>
        <v>89970</v>
      </c>
    </row>
    <row r="133" spans="1:3" ht="15.75" thickBot="1">
      <c r="A133" s="87" t="s">
        <v>20</v>
      </c>
      <c r="B133" s="88" t="s">
        <v>92</v>
      </c>
      <c r="C133" s="89">
        <f>J77</f>
        <v>995280</v>
      </c>
    </row>
    <row r="134" spans="1:3" ht="15.75" thickBot="1">
      <c r="A134" s="87" t="s">
        <v>21</v>
      </c>
      <c r="B134" s="88" t="s">
        <v>93</v>
      </c>
      <c r="C134" s="89">
        <f>J87</f>
        <v>284500</v>
      </c>
    </row>
    <row r="135" spans="1:3" ht="15.75" thickBot="1">
      <c r="A135" s="87" t="s">
        <v>22</v>
      </c>
      <c r="B135" s="88" t="s">
        <v>94</v>
      </c>
      <c r="C135" s="89">
        <f>J93</f>
        <v>125000</v>
      </c>
    </row>
    <row r="136" spans="1:3" ht="15.75" thickBot="1">
      <c r="A136" s="87" t="s">
        <v>23</v>
      </c>
      <c r="B136" s="88" t="s">
        <v>95</v>
      </c>
      <c r="C136" s="89">
        <f>J99</f>
        <v>0</v>
      </c>
    </row>
    <row r="137" spans="1:3" ht="15.75" thickBot="1">
      <c r="A137" s="87" t="s">
        <v>24</v>
      </c>
      <c r="B137" s="88" t="s">
        <v>96</v>
      </c>
      <c r="C137" s="89">
        <f>J107</f>
        <v>882482</v>
      </c>
    </row>
    <row r="138" spans="1:3" ht="15.75" thickBot="1">
      <c r="A138" s="87" t="s">
        <v>25</v>
      </c>
      <c r="B138" s="88" t="s">
        <v>97</v>
      </c>
      <c r="C138" s="89">
        <f>J114</f>
        <v>28000</v>
      </c>
    </row>
    <row r="139" spans="1:3" ht="15.75" thickBot="1">
      <c r="A139" s="92" t="s">
        <v>26</v>
      </c>
      <c r="B139" s="93" t="s">
        <v>98</v>
      </c>
      <c r="C139" s="94">
        <f>J120</f>
        <v>25000</v>
      </c>
    </row>
    <row r="140" spans="1:3" ht="15.75" thickBot="1">
      <c r="A140" s="95"/>
      <c r="B140" s="96" t="s">
        <v>27</v>
      </c>
      <c r="C140" s="97">
        <f>SUM(C123:C139)</f>
        <v>4338862</v>
      </c>
    </row>
  </sheetData>
  <sheetProtection/>
  <mergeCells count="153">
    <mergeCell ref="A81:J81"/>
    <mergeCell ref="A87:I87"/>
    <mergeCell ref="B78:B80"/>
    <mergeCell ref="C78:C80"/>
    <mergeCell ref="D78:I78"/>
    <mergeCell ref="J78:J80"/>
    <mergeCell ref="D79:G79"/>
    <mergeCell ref="H79:I79"/>
    <mergeCell ref="A111:J111"/>
    <mergeCell ref="A103:J103"/>
    <mergeCell ref="A107:I107"/>
    <mergeCell ref="A108:A110"/>
    <mergeCell ref="B108:B110"/>
    <mergeCell ref="C108:C110"/>
    <mergeCell ref="D108:I108"/>
    <mergeCell ref="J108:J110"/>
    <mergeCell ref="D109:G109"/>
    <mergeCell ref="H109:I109"/>
    <mergeCell ref="A97:J97"/>
    <mergeCell ref="A99:I99"/>
    <mergeCell ref="A100:A102"/>
    <mergeCell ref="B100:B102"/>
    <mergeCell ref="C100:C102"/>
    <mergeCell ref="D100:I100"/>
    <mergeCell ref="J100:J102"/>
    <mergeCell ref="D101:G101"/>
    <mergeCell ref="H101:I101"/>
    <mergeCell ref="A91:J91"/>
    <mergeCell ref="A93:I93"/>
    <mergeCell ref="A94:A96"/>
    <mergeCell ref="B94:B96"/>
    <mergeCell ref="C94:C96"/>
    <mergeCell ref="D94:I94"/>
    <mergeCell ref="J94:J96"/>
    <mergeCell ref="D95:G95"/>
    <mergeCell ref="H95:I95"/>
    <mergeCell ref="A88:A90"/>
    <mergeCell ref="B88:B90"/>
    <mergeCell ref="C88:C90"/>
    <mergeCell ref="D88:I88"/>
    <mergeCell ref="J88:J90"/>
    <mergeCell ref="D89:G89"/>
    <mergeCell ref="H89:I89"/>
    <mergeCell ref="A72:J72"/>
    <mergeCell ref="A77:I77"/>
    <mergeCell ref="A78:A80"/>
    <mergeCell ref="A66:J66"/>
    <mergeCell ref="A68:I68"/>
    <mergeCell ref="A69:A71"/>
    <mergeCell ref="B69:B71"/>
    <mergeCell ref="C69:C71"/>
    <mergeCell ref="D69:I69"/>
    <mergeCell ref="J69:J71"/>
    <mergeCell ref="D70:G70"/>
    <mergeCell ref="H70:I70"/>
    <mergeCell ref="A60:J60"/>
    <mergeCell ref="A62:I62"/>
    <mergeCell ref="A63:A65"/>
    <mergeCell ref="B63:B65"/>
    <mergeCell ref="C63:C65"/>
    <mergeCell ref="D63:I63"/>
    <mergeCell ref="J63:J65"/>
    <mergeCell ref="D64:G64"/>
    <mergeCell ref="H64:I64"/>
    <mergeCell ref="A53:J53"/>
    <mergeCell ref="A56:I56"/>
    <mergeCell ref="A57:A59"/>
    <mergeCell ref="B57:B59"/>
    <mergeCell ref="C57:C59"/>
    <mergeCell ref="D57:I57"/>
    <mergeCell ref="J57:J59"/>
    <mergeCell ref="D58:G58"/>
    <mergeCell ref="H58:I58"/>
    <mergeCell ref="A49:I49"/>
    <mergeCell ref="A50:A52"/>
    <mergeCell ref="B50:B52"/>
    <mergeCell ref="C50:C52"/>
    <mergeCell ref="D50:I50"/>
    <mergeCell ref="J50:J52"/>
    <mergeCell ref="D51:G51"/>
    <mergeCell ref="H51:I51"/>
    <mergeCell ref="A6:J6"/>
    <mergeCell ref="A3:A5"/>
    <mergeCell ref="B3:B5"/>
    <mergeCell ref="C3:C5"/>
    <mergeCell ref="D3:I3"/>
    <mergeCell ref="J3:J5"/>
    <mergeCell ref="D4:G4"/>
    <mergeCell ref="H4:I4"/>
    <mergeCell ref="A9:I9"/>
    <mergeCell ref="A19:A21"/>
    <mergeCell ref="B19:B21"/>
    <mergeCell ref="C19:C21"/>
    <mergeCell ref="D19:I19"/>
    <mergeCell ref="J19:J21"/>
    <mergeCell ref="D20:G20"/>
    <mergeCell ref="H20:I20"/>
    <mergeCell ref="A13:J13"/>
    <mergeCell ref="A18:I18"/>
    <mergeCell ref="A22:J22"/>
    <mergeCell ref="A24:I24"/>
    <mergeCell ref="A25:A27"/>
    <mergeCell ref="B25:B27"/>
    <mergeCell ref="C25:C27"/>
    <mergeCell ref="D25:I25"/>
    <mergeCell ref="J25:J27"/>
    <mergeCell ref="D26:G26"/>
    <mergeCell ref="H26:I26"/>
    <mergeCell ref="A28:J28"/>
    <mergeCell ref="A31:I31"/>
    <mergeCell ref="A32:A34"/>
    <mergeCell ref="B32:B34"/>
    <mergeCell ref="C32:C34"/>
    <mergeCell ref="D32:I32"/>
    <mergeCell ref="J32:J34"/>
    <mergeCell ref="D33:G33"/>
    <mergeCell ref="H33:I33"/>
    <mergeCell ref="A35:J35"/>
    <mergeCell ref="A37:I37"/>
    <mergeCell ref="A38:A40"/>
    <mergeCell ref="B38:B40"/>
    <mergeCell ref="C38:C40"/>
    <mergeCell ref="D38:I38"/>
    <mergeCell ref="J38:J40"/>
    <mergeCell ref="D39:G39"/>
    <mergeCell ref="H39:I39"/>
    <mergeCell ref="A47:J47"/>
    <mergeCell ref="A41:J41"/>
    <mergeCell ref="A43:I43"/>
    <mergeCell ref="A44:A46"/>
    <mergeCell ref="B44:B46"/>
    <mergeCell ref="C44:C46"/>
    <mergeCell ref="D44:I44"/>
    <mergeCell ref="J44:J46"/>
    <mergeCell ref="D45:G45"/>
    <mergeCell ref="H45:I45"/>
    <mergeCell ref="A118:J118"/>
    <mergeCell ref="A120:I120"/>
    <mergeCell ref="A114:I114"/>
    <mergeCell ref="A115:A117"/>
    <mergeCell ref="B115:B117"/>
    <mergeCell ref="C115:C117"/>
    <mergeCell ref="D115:I115"/>
    <mergeCell ref="J115:J117"/>
    <mergeCell ref="D116:G116"/>
    <mergeCell ref="H116:I116"/>
    <mergeCell ref="A10:A12"/>
    <mergeCell ref="B10:B12"/>
    <mergeCell ref="C10:C12"/>
    <mergeCell ref="D10:I10"/>
    <mergeCell ref="J10:J12"/>
    <mergeCell ref="D11:G11"/>
    <mergeCell ref="H11:I11"/>
  </mergeCells>
  <printOptions/>
  <pageMargins left="0.7086614173228347" right="0.7086614173228347" top="0.7480314960629921" bottom="0.7480314960629921" header="0.31496062992125984" footer="0.31496062992125984"/>
  <pageSetup horizontalDpi="600" verticalDpi="600" orientation="landscape" paperSize="9" scale="57" r:id="rId1"/>
  <rowBreaks count="4" manualBreakCount="4">
    <brk id="18" max="9" man="1"/>
    <brk id="49" max="9" man="1"/>
    <brk id="87" max="9" man="1"/>
    <brk id="121" max="9" man="1"/>
  </rowBreaks>
  <colBreaks count="1" manualBreakCount="1">
    <brk id="10" max="140" man="1"/>
  </colBreaks>
</worksheet>
</file>

<file path=xl/worksheets/sheet7.xml><?xml version="1.0" encoding="utf-8"?>
<worksheet xmlns="http://schemas.openxmlformats.org/spreadsheetml/2006/main" xmlns:r="http://schemas.openxmlformats.org/officeDocument/2006/relationships">
  <dimension ref="A1:J138"/>
  <sheetViews>
    <sheetView zoomScalePageLayoutView="0" workbookViewId="0" topLeftCell="A91">
      <selection activeCell="N103" sqref="N103"/>
    </sheetView>
  </sheetViews>
  <sheetFormatPr defaultColWidth="8.796875" defaultRowHeight="14.25"/>
  <cols>
    <col min="1" max="1" width="3.8984375" style="0" customWidth="1"/>
    <col min="2" max="2" width="87.69921875" style="0" customWidth="1"/>
    <col min="3" max="3" width="49.09765625" style="0" customWidth="1"/>
    <col min="4" max="9" width="5.59765625" style="0" customWidth="1"/>
    <col min="10" max="10" width="20.59765625" style="8" customWidth="1"/>
  </cols>
  <sheetData>
    <row r="1" spans="1:10" s="4" customFormat="1" ht="15.75">
      <c r="A1" s="13" t="s">
        <v>35</v>
      </c>
      <c r="J1" s="15"/>
    </row>
    <row r="3" spans="1:10" ht="15.75" customHeight="1">
      <c r="A3" s="343" t="s">
        <v>0</v>
      </c>
      <c r="B3" s="286" t="s">
        <v>29</v>
      </c>
      <c r="C3" s="286" t="s">
        <v>1</v>
      </c>
      <c r="D3" s="281" t="s">
        <v>2</v>
      </c>
      <c r="E3" s="281"/>
      <c r="F3" s="281"/>
      <c r="G3" s="281"/>
      <c r="H3" s="281"/>
      <c r="I3" s="281"/>
      <c r="J3" s="345" t="s">
        <v>3</v>
      </c>
    </row>
    <row r="4" spans="1:10" ht="15.75">
      <c r="A4" s="314"/>
      <c r="B4" s="286"/>
      <c r="C4" s="286"/>
      <c r="D4" s="281">
        <v>2014</v>
      </c>
      <c r="E4" s="281"/>
      <c r="F4" s="281"/>
      <c r="G4" s="281"/>
      <c r="H4" s="281">
        <v>2015</v>
      </c>
      <c r="I4" s="281"/>
      <c r="J4" s="362"/>
    </row>
    <row r="5" spans="1:10" ht="15.75">
      <c r="A5" s="315"/>
      <c r="B5" s="286"/>
      <c r="C5" s="286"/>
      <c r="D5" s="163" t="s">
        <v>4</v>
      </c>
      <c r="E5" s="163" t="s">
        <v>5</v>
      </c>
      <c r="F5" s="163" t="s">
        <v>6</v>
      </c>
      <c r="G5" s="163" t="s">
        <v>7</v>
      </c>
      <c r="H5" s="163" t="s">
        <v>4</v>
      </c>
      <c r="I5" s="163" t="s">
        <v>5</v>
      </c>
      <c r="J5" s="363"/>
    </row>
    <row r="6" spans="1:10" ht="15.75">
      <c r="A6" s="305" t="s">
        <v>8</v>
      </c>
      <c r="B6" s="305"/>
      <c r="C6" s="305"/>
      <c r="D6" s="305"/>
      <c r="E6" s="305"/>
      <c r="F6" s="305"/>
      <c r="G6" s="305"/>
      <c r="H6" s="305"/>
      <c r="I6" s="305"/>
      <c r="J6" s="305"/>
    </row>
    <row r="7" spans="1:10" s="21" customFormat="1" ht="45.75" thickBot="1">
      <c r="A7" s="25" t="s">
        <v>10</v>
      </c>
      <c r="B7" s="25" t="s">
        <v>77</v>
      </c>
      <c r="C7" s="59" t="s">
        <v>48</v>
      </c>
      <c r="D7" s="41"/>
      <c r="E7" s="41"/>
      <c r="F7" s="41"/>
      <c r="G7" s="42"/>
      <c r="H7" s="43"/>
      <c r="I7" s="45"/>
      <c r="J7" s="36">
        <v>1587390</v>
      </c>
    </row>
    <row r="8" spans="1:10" s="21" customFormat="1" ht="15.75" customHeight="1" thickBot="1">
      <c r="A8" s="306" t="s">
        <v>27</v>
      </c>
      <c r="B8" s="307"/>
      <c r="C8" s="307"/>
      <c r="D8" s="307"/>
      <c r="E8" s="307"/>
      <c r="F8" s="307"/>
      <c r="G8" s="307"/>
      <c r="H8" s="307"/>
      <c r="I8" s="308"/>
      <c r="J8" s="104">
        <f>SUM(J7)</f>
        <v>1587390</v>
      </c>
    </row>
    <row r="9" spans="1:10" s="20" customFormat="1" ht="15.75">
      <c r="A9" s="281" t="s">
        <v>0</v>
      </c>
      <c r="B9" s="286" t="s">
        <v>29</v>
      </c>
      <c r="C9" s="286" t="s">
        <v>1</v>
      </c>
      <c r="D9" s="281" t="s">
        <v>2</v>
      </c>
      <c r="E9" s="281"/>
      <c r="F9" s="281"/>
      <c r="G9" s="281"/>
      <c r="H9" s="281"/>
      <c r="I9" s="281"/>
      <c r="J9" s="279" t="s">
        <v>3</v>
      </c>
    </row>
    <row r="10" spans="1:10" s="20" customFormat="1" ht="15.75">
      <c r="A10" s="281"/>
      <c r="B10" s="286"/>
      <c r="C10" s="286"/>
      <c r="D10" s="281">
        <v>2014</v>
      </c>
      <c r="E10" s="281"/>
      <c r="F10" s="281"/>
      <c r="G10" s="281"/>
      <c r="H10" s="281">
        <v>2015</v>
      </c>
      <c r="I10" s="281"/>
      <c r="J10" s="280"/>
    </row>
    <row r="11" spans="1:10" s="20" customFormat="1" ht="15.75">
      <c r="A11" s="281"/>
      <c r="B11" s="286"/>
      <c r="C11" s="286"/>
      <c r="D11" s="115" t="s">
        <v>4</v>
      </c>
      <c r="E11" s="115" t="s">
        <v>5</v>
      </c>
      <c r="F11" s="115" t="s">
        <v>6</v>
      </c>
      <c r="G11" s="115" t="s">
        <v>7</v>
      </c>
      <c r="H11" s="115" t="s">
        <v>4</v>
      </c>
      <c r="I11" s="115" t="s">
        <v>5</v>
      </c>
      <c r="J11" s="280"/>
    </row>
    <row r="12" spans="1:10" s="20" customFormat="1" ht="15.75">
      <c r="A12" s="282" t="s">
        <v>50</v>
      </c>
      <c r="B12" s="282"/>
      <c r="C12" s="282"/>
      <c r="D12" s="282"/>
      <c r="E12" s="282"/>
      <c r="F12" s="282"/>
      <c r="G12" s="282"/>
      <c r="H12" s="282"/>
      <c r="I12" s="282"/>
      <c r="J12" s="282"/>
    </row>
    <row r="13" spans="1:10" s="3" customFormat="1" ht="30.75" thickBot="1">
      <c r="A13" s="24" t="s">
        <v>10</v>
      </c>
      <c r="B13" s="24" t="s">
        <v>78</v>
      </c>
      <c r="C13" s="24" t="s">
        <v>79</v>
      </c>
      <c r="D13" s="24"/>
      <c r="E13" s="24"/>
      <c r="F13" s="37"/>
      <c r="G13" s="38"/>
      <c r="H13" s="54"/>
      <c r="I13" s="167"/>
      <c r="J13" s="36">
        <v>35945</v>
      </c>
    </row>
    <row r="14" spans="1:10" s="1" customFormat="1" ht="15" thickBot="1">
      <c r="A14" s="283" t="s">
        <v>27</v>
      </c>
      <c r="B14" s="284"/>
      <c r="C14" s="284"/>
      <c r="D14" s="284"/>
      <c r="E14" s="284"/>
      <c r="F14" s="284"/>
      <c r="G14" s="284"/>
      <c r="H14" s="284"/>
      <c r="I14" s="285"/>
      <c r="J14" s="52">
        <f>SUM(J13:J13)</f>
        <v>35945</v>
      </c>
    </row>
    <row r="15" spans="1:10" s="20" customFormat="1" ht="15.75">
      <c r="A15" s="281" t="s">
        <v>0</v>
      </c>
      <c r="B15" s="286" t="s">
        <v>29</v>
      </c>
      <c r="C15" s="286" t="s">
        <v>1</v>
      </c>
      <c r="D15" s="281" t="s">
        <v>2</v>
      </c>
      <c r="E15" s="281"/>
      <c r="F15" s="281"/>
      <c r="G15" s="281"/>
      <c r="H15" s="281"/>
      <c r="I15" s="281"/>
      <c r="J15" s="279" t="s">
        <v>3</v>
      </c>
    </row>
    <row r="16" spans="1:10" s="20" customFormat="1" ht="15.75">
      <c r="A16" s="281"/>
      <c r="B16" s="286"/>
      <c r="C16" s="286"/>
      <c r="D16" s="281">
        <v>2014</v>
      </c>
      <c r="E16" s="281"/>
      <c r="F16" s="281"/>
      <c r="G16" s="281"/>
      <c r="H16" s="281">
        <v>2015</v>
      </c>
      <c r="I16" s="281"/>
      <c r="J16" s="280"/>
    </row>
    <row r="17" spans="1:10" s="20" customFormat="1" ht="15.75">
      <c r="A17" s="281"/>
      <c r="B17" s="286"/>
      <c r="C17" s="286"/>
      <c r="D17" s="115" t="s">
        <v>4</v>
      </c>
      <c r="E17" s="115" t="s">
        <v>5</v>
      </c>
      <c r="F17" s="115" t="s">
        <v>6</v>
      </c>
      <c r="G17" s="115" t="s">
        <v>7</v>
      </c>
      <c r="H17" s="115" t="s">
        <v>4</v>
      </c>
      <c r="I17" s="115" t="s">
        <v>5</v>
      </c>
      <c r="J17" s="280"/>
    </row>
    <row r="18" spans="1:10" s="20" customFormat="1" ht="15.75">
      <c r="A18" s="282" t="s">
        <v>100</v>
      </c>
      <c r="B18" s="282"/>
      <c r="C18" s="282"/>
      <c r="D18" s="282"/>
      <c r="E18" s="282"/>
      <c r="F18" s="282"/>
      <c r="G18" s="282"/>
      <c r="H18" s="282"/>
      <c r="I18" s="282"/>
      <c r="J18" s="282"/>
    </row>
    <row r="19" spans="1:10" s="1" customFormat="1" ht="45.75" thickBot="1">
      <c r="A19" s="25" t="s">
        <v>10</v>
      </c>
      <c r="B19" s="25" t="s">
        <v>108</v>
      </c>
      <c r="C19" s="25" t="s">
        <v>414</v>
      </c>
      <c r="D19" s="41"/>
      <c r="E19" s="41"/>
      <c r="F19" s="41"/>
      <c r="G19" s="42"/>
      <c r="H19" s="43"/>
      <c r="I19" s="45"/>
      <c r="J19" s="51">
        <v>42900</v>
      </c>
    </row>
    <row r="20" spans="1:10" s="1" customFormat="1" ht="15" thickBot="1">
      <c r="A20" s="283" t="s">
        <v>27</v>
      </c>
      <c r="B20" s="284"/>
      <c r="C20" s="284"/>
      <c r="D20" s="284"/>
      <c r="E20" s="284"/>
      <c r="F20" s="284"/>
      <c r="G20" s="284"/>
      <c r="H20" s="284"/>
      <c r="I20" s="285"/>
      <c r="J20" s="52">
        <f>SUM(J19)</f>
        <v>42900</v>
      </c>
    </row>
    <row r="21" spans="1:10" s="20" customFormat="1" ht="15.75" customHeight="1">
      <c r="A21" s="281" t="s">
        <v>0</v>
      </c>
      <c r="B21" s="286" t="s">
        <v>29</v>
      </c>
      <c r="C21" s="286" t="s">
        <v>1</v>
      </c>
      <c r="D21" s="281" t="s">
        <v>2</v>
      </c>
      <c r="E21" s="281"/>
      <c r="F21" s="281"/>
      <c r="G21" s="281"/>
      <c r="H21" s="281"/>
      <c r="I21" s="281"/>
      <c r="J21" s="279" t="s">
        <v>3</v>
      </c>
    </row>
    <row r="22" spans="1:10" s="20" customFormat="1" ht="15.75">
      <c r="A22" s="281"/>
      <c r="B22" s="286"/>
      <c r="C22" s="286"/>
      <c r="D22" s="281">
        <v>2014</v>
      </c>
      <c r="E22" s="281"/>
      <c r="F22" s="281"/>
      <c r="G22" s="281"/>
      <c r="H22" s="281">
        <v>2015</v>
      </c>
      <c r="I22" s="281"/>
      <c r="J22" s="280"/>
    </row>
    <row r="23" spans="1:10" s="20" customFormat="1" ht="15.75">
      <c r="A23" s="281"/>
      <c r="B23" s="286"/>
      <c r="C23" s="286"/>
      <c r="D23" s="163" t="s">
        <v>4</v>
      </c>
      <c r="E23" s="163" t="s">
        <v>5</v>
      </c>
      <c r="F23" s="163" t="s">
        <v>6</v>
      </c>
      <c r="G23" s="163" t="s">
        <v>7</v>
      </c>
      <c r="H23" s="163" t="s">
        <v>4</v>
      </c>
      <c r="I23" s="163" t="s">
        <v>5</v>
      </c>
      <c r="J23" s="280"/>
    </row>
    <row r="24" spans="1:10" s="20" customFormat="1" ht="15.75">
      <c r="A24" s="282" t="s">
        <v>109</v>
      </c>
      <c r="B24" s="282"/>
      <c r="C24" s="282"/>
      <c r="D24" s="282"/>
      <c r="E24" s="282"/>
      <c r="F24" s="282"/>
      <c r="G24" s="282"/>
      <c r="H24" s="282"/>
      <c r="I24" s="282"/>
      <c r="J24" s="282"/>
    </row>
    <row r="25" spans="1:10" s="32" customFormat="1" ht="44.25" customHeight="1" thickBot="1">
      <c r="A25" s="25" t="s">
        <v>10</v>
      </c>
      <c r="B25" s="25" t="s">
        <v>147</v>
      </c>
      <c r="C25" s="25"/>
      <c r="D25" s="25"/>
      <c r="E25" s="41"/>
      <c r="F25" s="41"/>
      <c r="G25" s="42"/>
      <c r="H25" s="43"/>
      <c r="I25" s="41"/>
      <c r="J25" s="51">
        <v>40000</v>
      </c>
    </row>
    <row r="26" spans="1:10" s="32" customFormat="1" ht="15.75" customHeight="1" thickBot="1">
      <c r="A26" s="283" t="s">
        <v>27</v>
      </c>
      <c r="B26" s="284"/>
      <c r="C26" s="284"/>
      <c r="D26" s="284"/>
      <c r="E26" s="284"/>
      <c r="F26" s="284"/>
      <c r="G26" s="284"/>
      <c r="H26" s="284"/>
      <c r="I26" s="285"/>
      <c r="J26" s="52">
        <f>SUM(J25)</f>
        <v>40000</v>
      </c>
    </row>
    <row r="27" spans="1:10" s="20" customFormat="1" ht="15.75">
      <c r="A27" s="281" t="s">
        <v>0</v>
      </c>
      <c r="B27" s="286" t="s">
        <v>29</v>
      </c>
      <c r="C27" s="286" t="s">
        <v>1</v>
      </c>
      <c r="D27" s="281" t="s">
        <v>2</v>
      </c>
      <c r="E27" s="281"/>
      <c r="F27" s="281"/>
      <c r="G27" s="281"/>
      <c r="H27" s="281"/>
      <c r="I27" s="281"/>
      <c r="J27" s="279" t="s">
        <v>3</v>
      </c>
    </row>
    <row r="28" spans="1:10" s="20" customFormat="1" ht="15.75">
      <c r="A28" s="281"/>
      <c r="B28" s="286"/>
      <c r="C28" s="286"/>
      <c r="D28" s="281">
        <v>2014</v>
      </c>
      <c r="E28" s="281"/>
      <c r="F28" s="281"/>
      <c r="G28" s="281"/>
      <c r="H28" s="281">
        <v>2015</v>
      </c>
      <c r="I28" s="281"/>
      <c r="J28" s="280"/>
    </row>
    <row r="29" spans="1:10" s="20" customFormat="1" ht="15.75">
      <c r="A29" s="281"/>
      <c r="B29" s="286"/>
      <c r="C29" s="286"/>
      <c r="D29" s="117" t="s">
        <v>4</v>
      </c>
      <c r="E29" s="117" t="s">
        <v>5</v>
      </c>
      <c r="F29" s="117" t="s">
        <v>6</v>
      </c>
      <c r="G29" s="117" t="s">
        <v>7</v>
      </c>
      <c r="H29" s="117" t="s">
        <v>4</v>
      </c>
      <c r="I29" s="117" t="s">
        <v>5</v>
      </c>
      <c r="J29" s="280"/>
    </row>
    <row r="30" spans="1:10" s="20" customFormat="1" ht="15.75">
      <c r="A30" s="282" t="s">
        <v>127</v>
      </c>
      <c r="B30" s="282"/>
      <c r="C30" s="282"/>
      <c r="D30" s="282"/>
      <c r="E30" s="282"/>
      <c r="F30" s="282"/>
      <c r="G30" s="282"/>
      <c r="H30" s="282"/>
      <c r="I30" s="282"/>
      <c r="J30" s="282"/>
    </row>
    <row r="31" spans="1:10" s="1" customFormat="1" ht="45.75" thickBot="1">
      <c r="A31" s="25" t="s">
        <v>10</v>
      </c>
      <c r="B31" s="25" t="s">
        <v>169</v>
      </c>
      <c r="C31" s="25" t="s">
        <v>151</v>
      </c>
      <c r="D31" s="41"/>
      <c r="E31" s="41"/>
      <c r="F31" s="41"/>
      <c r="G31" s="42"/>
      <c r="H31" s="43"/>
      <c r="I31" s="45"/>
      <c r="J31" s="51">
        <v>242700</v>
      </c>
    </row>
    <row r="32" spans="1:10" s="1" customFormat="1" ht="15" thickBot="1">
      <c r="A32" s="283" t="s">
        <v>27</v>
      </c>
      <c r="B32" s="284"/>
      <c r="C32" s="284"/>
      <c r="D32" s="284"/>
      <c r="E32" s="284"/>
      <c r="F32" s="284"/>
      <c r="G32" s="284"/>
      <c r="H32" s="284"/>
      <c r="I32" s="285"/>
      <c r="J32" s="52">
        <f>SUM(J31)</f>
        <v>242700</v>
      </c>
    </row>
    <row r="33" spans="1:10" s="20" customFormat="1" ht="15.75">
      <c r="A33" s="281" t="s">
        <v>0</v>
      </c>
      <c r="B33" s="286" t="s">
        <v>29</v>
      </c>
      <c r="C33" s="286" t="s">
        <v>1</v>
      </c>
      <c r="D33" s="281" t="s">
        <v>2</v>
      </c>
      <c r="E33" s="281"/>
      <c r="F33" s="281"/>
      <c r="G33" s="281"/>
      <c r="H33" s="281"/>
      <c r="I33" s="281"/>
      <c r="J33" s="279" t="s">
        <v>3</v>
      </c>
    </row>
    <row r="34" spans="1:10" s="20" customFormat="1" ht="15.75">
      <c r="A34" s="281"/>
      <c r="B34" s="286"/>
      <c r="C34" s="286"/>
      <c r="D34" s="281">
        <v>2014</v>
      </c>
      <c r="E34" s="281"/>
      <c r="F34" s="281"/>
      <c r="G34" s="281"/>
      <c r="H34" s="281">
        <v>2015</v>
      </c>
      <c r="I34" s="281"/>
      <c r="J34" s="280"/>
    </row>
    <row r="35" spans="1:10" s="20" customFormat="1" ht="15.75">
      <c r="A35" s="281"/>
      <c r="B35" s="286"/>
      <c r="C35" s="286"/>
      <c r="D35" s="31" t="s">
        <v>4</v>
      </c>
      <c r="E35" s="31" t="s">
        <v>5</v>
      </c>
      <c r="F35" s="31" t="s">
        <v>6</v>
      </c>
      <c r="G35" s="31" t="s">
        <v>7</v>
      </c>
      <c r="H35" s="31" t="s">
        <v>4</v>
      </c>
      <c r="I35" s="31" t="s">
        <v>5</v>
      </c>
      <c r="J35" s="280"/>
    </row>
    <row r="36" spans="1:10" s="20" customFormat="1" ht="15.75">
      <c r="A36" s="282" t="s">
        <v>170</v>
      </c>
      <c r="B36" s="282"/>
      <c r="C36" s="282"/>
      <c r="D36" s="282"/>
      <c r="E36" s="282"/>
      <c r="F36" s="282"/>
      <c r="G36" s="282"/>
      <c r="H36" s="282"/>
      <c r="I36" s="282"/>
      <c r="J36" s="282"/>
    </row>
    <row r="37" spans="1:10" ht="30.75" thickBot="1">
      <c r="A37" s="25" t="s">
        <v>10</v>
      </c>
      <c r="B37" s="25" t="s">
        <v>180</v>
      </c>
      <c r="C37" s="25"/>
      <c r="D37" s="41"/>
      <c r="E37" s="41"/>
      <c r="F37" s="41"/>
      <c r="G37" s="42"/>
      <c r="H37" s="53"/>
      <c r="I37" s="50"/>
      <c r="J37" s="51">
        <v>50000</v>
      </c>
    </row>
    <row r="38" spans="1:10" ht="15" thickBot="1">
      <c r="A38" s="283" t="s">
        <v>27</v>
      </c>
      <c r="B38" s="284"/>
      <c r="C38" s="284"/>
      <c r="D38" s="284"/>
      <c r="E38" s="284"/>
      <c r="F38" s="284"/>
      <c r="G38" s="284"/>
      <c r="H38" s="284"/>
      <c r="I38" s="285"/>
      <c r="J38" s="52">
        <f>SUM(J37)</f>
        <v>50000</v>
      </c>
    </row>
    <row r="39" spans="1:10" s="120" customFormat="1" ht="15.75">
      <c r="A39" s="301" t="s">
        <v>0</v>
      </c>
      <c r="B39" s="302" t="s">
        <v>29</v>
      </c>
      <c r="C39" s="302" t="s">
        <v>1</v>
      </c>
      <c r="D39" s="301" t="s">
        <v>2</v>
      </c>
      <c r="E39" s="301"/>
      <c r="F39" s="301"/>
      <c r="G39" s="301"/>
      <c r="H39" s="301"/>
      <c r="I39" s="301"/>
      <c r="J39" s="303" t="s">
        <v>3</v>
      </c>
    </row>
    <row r="40" spans="1:10" s="120" customFormat="1" ht="15.75">
      <c r="A40" s="301"/>
      <c r="B40" s="302"/>
      <c r="C40" s="302"/>
      <c r="D40" s="301">
        <v>2014</v>
      </c>
      <c r="E40" s="301"/>
      <c r="F40" s="301"/>
      <c r="G40" s="301"/>
      <c r="H40" s="301">
        <v>2015</v>
      </c>
      <c r="I40" s="301"/>
      <c r="J40" s="304"/>
    </row>
    <row r="41" spans="1:10" s="120" customFormat="1" ht="15.75">
      <c r="A41" s="301"/>
      <c r="B41" s="302"/>
      <c r="C41" s="302"/>
      <c r="D41" s="121" t="s">
        <v>4</v>
      </c>
      <c r="E41" s="121" t="s">
        <v>5</v>
      </c>
      <c r="F41" s="121" t="s">
        <v>6</v>
      </c>
      <c r="G41" s="121" t="s">
        <v>7</v>
      </c>
      <c r="H41" s="121" t="s">
        <v>4</v>
      </c>
      <c r="I41" s="121" t="s">
        <v>5</v>
      </c>
      <c r="J41" s="304"/>
    </row>
    <row r="42" spans="1:10" s="120" customFormat="1" ht="15.75">
      <c r="A42" s="322" t="s">
        <v>181</v>
      </c>
      <c r="B42" s="322"/>
      <c r="C42" s="322"/>
      <c r="D42" s="322"/>
      <c r="E42" s="322"/>
      <c r="F42" s="322"/>
      <c r="G42" s="322"/>
      <c r="H42" s="322"/>
      <c r="I42" s="322"/>
      <c r="J42" s="322"/>
    </row>
    <row r="43" spans="1:10" s="137" customFormat="1" ht="57.75" customHeight="1" thickBot="1">
      <c r="A43" s="55" t="s">
        <v>10</v>
      </c>
      <c r="B43" s="55" t="s">
        <v>415</v>
      </c>
      <c r="C43" s="55"/>
      <c r="D43" s="55"/>
      <c r="E43" s="129"/>
      <c r="F43" s="129"/>
      <c r="G43" s="130"/>
      <c r="H43" s="135"/>
      <c r="I43" s="135"/>
      <c r="J43" s="133">
        <v>92300</v>
      </c>
    </row>
    <row r="44" spans="1:10" s="137" customFormat="1" ht="15" customHeight="1" thickBot="1">
      <c r="A44" s="290" t="s">
        <v>27</v>
      </c>
      <c r="B44" s="291"/>
      <c r="C44" s="291"/>
      <c r="D44" s="291"/>
      <c r="E44" s="291"/>
      <c r="F44" s="291"/>
      <c r="G44" s="291"/>
      <c r="H44" s="291"/>
      <c r="I44" s="292"/>
      <c r="J44" s="107">
        <f>SUM(J43)</f>
        <v>92300</v>
      </c>
    </row>
    <row r="45" spans="1:10" s="20" customFormat="1" ht="15.75" customHeight="1">
      <c r="A45" s="313" t="s">
        <v>0</v>
      </c>
      <c r="B45" s="316" t="s">
        <v>29</v>
      </c>
      <c r="C45" s="316" t="s">
        <v>1</v>
      </c>
      <c r="D45" s="319" t="s">
        <v>2</v>
      </c>
      <c r="E45" s="320"/>
      <c r="F45" s="320"/>
      <c r="G45" s="320"/>
      <c r="H45" s="320"/>
      <c r="I45" s="321"/>
      <c r="J45" s="293" t="s">
        <v>3</v>
      </c>
    </row>
    <row r="46" spans="1:10" s="20" customFormat="1" ht="15.75">
      <c r="A46" s="314"/>
      <c r="B46" s="317"/>
      <c r="C46" s="317"/>
      <c r="D46" s="295">
        <v>2014</v>
      </c>
      <c r="E46" s="296"/>
      <c r="F46" s="296"/>
      <c r="G46" s="297"/>
      <c r="H46" s="295">
        <v>2015</v>
      </c>
      <c r="I46" s="297"/>
      <c r="J46" s="294"/>
    </row>
    <row r="47" spans="1:10" s="20" customFormat="1" ht="15.75">
      <c r="A47" s="315"/>
      <c r="B47" s="318"/>
      <c r="C47" s="318"/>
      <c r="D47" s="117" t="s">
        <v>4</v>
      </c>
      <c r="E47" s="117" t="s">
        <v>5</v>
      </c>
      <c r="F47" s="117" t="s">
        <v>6</v>
      </c>
      <c r="G47" s="117" t="s">
        <v>7</v>
      </c>
      <c r="H47" s="117" t="s">
        <v>4</v>
      </c>
      <c r="I47" s="117" t="s">
        <v>5</v>
      </c>
      <c r="J47" s="279"/>
    </row>
    <row r="48" spans="1:10" s="20" customFormat="1" ht="15.75" customHeight="1">
      <c r="A48" s="298" t="s">
        <v>187</v>
      </c>
      <c r="B48" s="299"/>
      <c r="C48" s="299"/>
      <c r="D48" s="299"/>
      <c r="E48" s="299"/>
      <c r="F48" s="299"/>
      <c r="G48" s="299"/>
      <c r="H48" s="299"/>
      <c r="I48" s="299"/>
      <c r="J48" s="300"/>
    </row>
    <row r="49" spans="1:10" s="1" customFormat="1" ht="76.5" customHeight="1">
      <c r="A49" s="46" t="s">
        <v>10</v>
      </c>
      <c r="B49" s="46" t="s">
        <v>205</v>
      </c>
      <c r="C49" s="46" t="s">
        <v>459</v>
      </c>
      <c r="D49" s="122"/>
      <c r="E49" s="122"/>
      <c r="F49" s="122"/>
      <c r="G49" s="123"/>
      <c r="H49" s="135"/>
      <c r="I49" s="145"/>
      <c r="J49" s="126">
        <v>0</v>
      </c>
    </row>
    <row r="50" spans="1:10" s="1" customFormat="1" ht="90">
      <c r="A50" s="46" t="s">
        <v>11</v>
      </c>
      <c r="B50" s="46" t="s">
        <v>206</v>
      </c>
      <c r="C50" s="46" t="s">
        <v>207</v>
      </c>
      <c r="D50" s="122"/>
      <c r="E50" s="122"/>
      <c r="F50" s="122"/>
      <c r="G50" s="123"/>
      <c r="H50" s="135"/>
      <c r="I50" s="145"/>
      <c r="J50" s="126">
        <v>73000</v>
      </c>
    </row>
    <row r="51" spans="1:10" s="1" customFormat="1" ht="30.75" thickBot="1">
      <c r="A51" s="55" t="s">
        <v>12</v>
      </c>
      <c r="B51" s="55" t="s">
        <v>208</v>
      </c>
      <c r="C51" s="55" t="s">
        <v>209</v>
      </c>
      <c r="D51" s="129"/>
      <c r="E51" s="129"/>
      <c r="F51" s="129"/>
      <c r="G51" s="130"/>
      <c r="H51" s="131"/>
      <c r="I51" s="146"/>
      <c r="J51" s="133">
        <v>0</v>
      </c>
    </row>
    <row r="52" spans="1:10" s="1" customFormat="1" ht="15" thickBot="1">
      <c r="A52" s="283" t="s">
        <v>27</v>
      </c>
      <c r="B52" s="284"/>
      <c r="C52" s="284"/>
      <c r="D52" s="284"/>
      <c r="E52" s="284"/>
      <c r="F52" s="284"/>
      <c r="G52" s="284"/>
      <c r="H52" s="284"/>
      <c r="I52" s="285"/>
      <c r="J52" s="52">
        <f>SUM(J49:J51)</f>
        <v>73000</v>
      </c>
    </row>
    <row r="53" spans="1:10" s="120" customFormat="1" ht="15.75">
      <c r="A53" s="301" t="s">
        <v>0</v>
      </c>
      <c r="B53" s="302" t="s">
        <v>29</v>
      </c>
      <c r="C53" s="302" t="s">
        <v>1</v>
      </c>
      <c r="D53" s="301" t="s">
        <v>2</v>
      </c>
      <c r="E53" s="301"/>
      <c r="F53" s="301"/>
      <c r="G53" s="301"/>
      <c r="H53" s="301"/>
      <c r="I53" s="301"/>
      <c r="J53" s="303" t="s">
        <v>3</v>
      </c>
    </row>
    <row r="54" spans="1:10" s="120" customFormat="1" ht="15.75">
      <c r="A54" s="301"/>
      <c r="B54" s="302"/>
      <c r="C54" s="302"/>
      <c r="D54" s="301">
        <v>2014</v>
      </c>
      <c r="E54" s="301"/>
      <c r="F54" s="301"/>
      <c r="G54" s="301"/>
      <c r="H54" s="301">
        <v>2015</v>
      </c>
      <c r="I54" s="301"/>
      <c r="J54" s="304"/>
    </row>
    <row r="55" spans="1:10" s="120" customFormat="1" ht="15.75">
      <c r="A55" s="301"/>
      <c r="B55" s="302"/>
      <c r="C55" s="302"/>
      <c r="D55" s="121" t="s">
        <v>4</v>
      </c>
      <c r="E55" s="121" t="s">
        <v>5</v>
      </c>
      <c r="F55" s="121" t="s">
        <v>6</v>
      </c>
      <c r="G55" s="121" t="s">
        <v>7</v>
      </c>
      <c r="H55" s="121" t="s">
        <v>4</v>
      </c>
      <c r="I55" s="121" t="s">
        <v>5</v>
      </c>
      <c r="J55" s="304"/>
    </row>
    <row r="56" spans="1:10" s="120" customFormat="1" ht="15.75">
      <c r="A56" s="322" t="s">
        <v>210</v>
      </c>
      <c r="B56" s="322"/>
      <c r="C56" s="322"/>
      <c r="D56" s="322"/>
      <c r="E56" s="322"/>
      <c r="F56" s="322"/>
      <c r="G56" s="322"/>
      <c r="H56" s="322"/>
      <c r="I56" s="322"/>
      <c r="J56" s="322"/>
    </row>
    <row r="57" spans="1:10" s="137" customFormat="1" ht="30" customHeight="1" thickBot="1">
      <c r="A57" s="55" t="s">
        <v>10</v>
      </c>
      <c r="B57" s="55"/>
      <c r="C57" s="55"/>
      <c r="D57" s="129"/>
      <c r="E57" s="129"/>
      <c r="F57" s="129"/>
      <c r="G57" s="129"/>
      <c r="H57" s="129"/>
      <c r="I57" s="55"/>
      <c r="J57" s="133">
        <v>0</v>
      </c>
    </row>
    <row r="58" spans="1:10" s="137" customFormat="1" ht="15" thickBot="1">
      <c r="A58" s="290" t="s">
        <v>27</v>
      </c>
      <c r="B58" s="291"/>
      <c r="C58" s="291"/>
      <c r="D58" s="291"/>
      <c r="E58" s="291"/>
      <c r="F58" s="291"/>
      <c r="G58" s="291"/>
      <c r="H58" s="291"/>
      <c r="I58" s="292"/>
      <c r="J58" s="107">
        <f>J57</f>
        <v>0</v>
      </c>
    </row>
    <row r="59" spans="1:10" s="120" customFormat="1" ht="15.75">
      <c r="A59" s="301" t="s">
        <v>0</v>
      </c>
      <c r="B59" s="302" t="s">
        <v>29</v>
      </c>
      <c r="C59" s="302" t="s">
        <v>1</v>
      </c>
      <c r="D59" s="301" t="s">
        <v>2</v>
      </c>
      <c r="E59" s="301"/>
      <c r="F59" s="301"/>
      <c r="G59" s="301"/>
      <c r="H59" s="301"/>
      <c r="I59" s="301"/>
      <c r="J59" s="303" t="s">
        <v>3</v>
      </c>
    </row>
    <row r="60" spans="1:10" s="120" customFormat="1" ht="15.75">
      <c r="A60" s="301"/>
      <c r="B60" s="302"/>
      <c r="C60" s="302"/>
      <c r="D60" s="301">
        <v>2014</v>
      </c>
      <c r="E60" s="301"/>
      <c r="F60" s="301"/>
      <c r="G60" s="301"/>
      <c r="H60" s="301">
        <v>2015</v>
      </c>
      <c r="I60" s="301"/>
      <c r="J60" s="304"/>
    </row>
    <row r="61" spans="1:10" s="120" customFormat="1" ht="15.75">
      <c r="A61" s="301"/>
      <c r="B61" s="302"/>
      <c r="C61" s="302"/>
      <c r="D61" s="121" t="s">
        <v>4</v>
      </c>
      <c r="E61" s="121" t="s">
        <v>5</v>
      </c>
      <c r="F61" s="121" t="s">
        <v>6</v>
      </c>
      <c r="G61" s="121" t="s">
        <v>7</v>
      </c>
      <c r="H61" s="121" t="s">
        <v>4</v>
      </c>
      <c r="I61" s="121" t="s">
        <v>5</v>
      </c>
      <c r="J61" s="304"/>
    </row>
    <row r="62" spans="1:10" s="120" customFormat="1" ht="15.75">
      <c r="A62" s="322" t="s">
        <v>211</v>
      </c>
      <c r="B62" s="322"/>
      <c r="C62" s="322"/>
      <c r="D62" s="322"/>
      <c r="E62" s="322"/>
      <c r="F62" s="322"/>
      <c r="G62" s="322"/>
      <c r="H62" s="322"/>
      <c r="I62" s="322"/>
      <c r="J62" s="322"/>
    </row>
    <row r="63" spans="1:10" s="137" customFormat="1" ht="75">
      <c r="A63" s="46" t="s">
        <v>10</v>
      </c>
      <c r="B63" s="46" t="s">
        <v>427</v>
      </c>
      <c r="C63" s="46" t="s">
        <v>425</v>
      </c>
      <c r="D63" s="122"/>
      <c r="E63" s="122"/>
      <c r="F63" s="122"/>
      <c r="G63" s="123"/>
      <c r="H63" s="135"/>
      <c r="I63" s="145"/>
      <c r="J63" s="346">
        <v>352845</v>
      </c>
    </row>
    <row r="64" spans="1:10" s="137" customFormat="1" ht="45.75" thickBot="1">
      <c r="A64" s="55" t="s">
        <v>11</v>
      </c>
      <c r="B64" s="55" t="s">
        <v>224</v>
      </c>
      <c r="C64" s="55" t="s">
        <v>426</v>
      </c>
      <c r="D64" s="129"/>
      <c r="E64" s="129"/>
      <c r="F64" s="129"/>
      <c r="G64" s="130"/>
      <c r="H64" s="131"/>
      <c r="I64" s="146"/>
      <c r="J64" s="348"/>
    </row>
    <row r="65" spans="1:10" s="137" customFormat="1" ht="15" thickBot="1">
      <c r="A65" s="290" t="s">
        <v>27</v>
      </c>
      <c r="B65" s="291"/>
      <c r="C65" s="291"/>
      <c r="D65" s="291"/>
      <c r="E65" s="291"/>
      <c r="F65" s="291"/>
      <c r="G65" s="291"/>
      <c r="H65" s="291"/>
      <c r="I65" s="292"/>
      <c r="J65" s="107">
        <f>SUM(J63)</f>
        <v>352845</v>
      </c>
    </row>
    <row r="66" spans="1:10" s="20" customFormat="1" ht="15.75">
      <c r="A66" s="281" t="s">
        <v>0</v>
      </c>
      <c r="B66" s="286" t="s">
        <v>29</v>
      </c>
      <c r="C66" s="286" t="s">
        <v>1</v>
      </c>
      <c r="D66" s="281" t="s">
        <v>2</v>
      </c>
      <c r="E66" s="281"/>
      <c r="F66" s="281"/>
      <c r="G66" s="281"/>
      <c r="H66" s="281"/>
      <c r="I66" s="281"/>
      <c r="J66" s="279" t="s">
        <v>3</v>
      </c>
    </row>
    <row r="67" spans="1:10" s="20" customFormat="1" ht="15.75">
      <c r="A67" s="281"/>
      <c r="B67" s="286"/>
      <c r="C67" s="286"/>
      <c r="D67" s="281">
        <v>2014</v>
      </c>
      <c r="E67" s="281"/>
      <c r="F67" s="281"/>
      <c r="G67" s="281"/>
      <c r="H67" s="281">
        <v>2015</v>
      </c>
      <c r="I67" s="281"/>
      <c r="J67" s="280"/>
    </row>
    <row r="68" spans="1:10" s="20" customFormat="1" ht="15.75">
      <c r="A68" s="281"/>
      <c r="B68" s="286"/>
      <c r="C68" s="286"/>
      <c r="D68" s="117" t="s">
        <v>4</v>
      </c>
      <c r="E68" s="117" t="s">
        <v>5</v>
      </c>
      <c r="F68" s="117" t="s">
        <v>6</v>
      </c>
      <c r="G68" s="117" t="s">
        <v>7</v>
      </c>
      <c r="H68" s="117" t="s">
        <v>4</v>
      </c>
      <c r="I68" s="117" t="s">
        <v>5</v>
      </c>
      <c r="J68" s="280"/>
    </row>
    <row r="69" spans="1:10" s="20" customFormat="1" ht="15.75">
      <c r="A69" s="282" t="s">
        <v>225</v>
      </c>
      <c r="B69" s="282"/>
      <c r="C69" s="282"/>
      <c r="D69" s="282"/>
      <c r="E69" s="282"/>
      <c r="F69" s="282"/>
      <c r="G69" s="282"/>
      <c r="H69" s="282"/>
      <c r="I69" s="282"/>
      <c r="J69" s="282"/>
    </row>
    <row r="70" spans="1:10" s="1" customFormat="1" ht="15.75" thickBot="1">
      <c r="A70" s="25" t="s">
        <v>10</v>
      </c>
      <c r="B70" s="25" t="s">
        <v>241</v>
      </c>
      <c r="C70" s="25"/>
      <c r="D70" s="41"/>
      <c r="E70" s="41"/>
      <c r="F70" s="41"/>
      <c r="G70" s="42"/>
      <c r="H70" s="43"/>
      <c r="I70" s="143"/>
      <c r="J70" s="51">
        <v>88000</v>
      </c>
    </row>
    <row r="71" spans="1:10" s="1" customFormat="1" ht="15" thickBot="1">
      <c r="A71" s="283" t="s">
        <v>27</v>
      </c>
      <c r="B71" s="284"/>
      <c r="C71" s="284"/>
      <c r="D71" s="284"/>
      <c r="E71" s="284"/>
      <c r="F71" s="284"/>
      <c r="G71" s="284"/>
      <c r="H71" s="284"/>
      <c r="I71" s="285"/>
      <c r="J71" s="52">
        <f>SUM(J70)</f>
        <v>88000</v>
      </c>
    </row>
    <row r="72" spans="1:10" s="120" customFormat="1" ht="15.75">
      <c r="A72" s="301" t="s">
        <v>0</v>
      </c>
      <c r="B72" s="302" t="s">
        <v>29</v>
      </c>
      <c r="C72" s="302" t="s">
        <v>1</v>
      </c>
      <c r="D72" s="301" t="s">
        <v>2</v>
      </c>
      <c r="E72" s="301"/>
      <c r="F72" s="301"/>
      <c r="G72" s="301"/>
      <c r="H72" s="301"/>
      <c r="I72" s="301"/>
      <c r="J72" s="303" t="s">
        <v>3</v>
      </c>
    </row>
    <row r="73" spans="1:10" s="120" customFormat="1" ht="15.75">
      <c r="A73" s="301"/>
      <c r="B73" s="302"/>
      <c r="C73" s="302"/>
      <c r="D73" s="301">
        <v>2014</v>
      </c>
      <c r="E73" s="301"/>
      <c r="F73" s="301"/>
      <c r="G73" s="301"/>
      <c r="H73" s="301">
        <v>2015</v>
      </c>
      <c r="I73" s="301"/>
      <c r="J73" s="304"/>
    </row>
    <row r="74" spans="1:10" s="120" customFormat="1" ht="15.75">
      <c r="A74" s="301"/>
      <c r="B74" s="302"/>
      <c r="C74" s="302"/>
      <c r="D74" s="121" t="s">
        <v>4</v>
      </c>
      <c r="E74" s="121" t="s">
        <v>5</v>
      </c>
      <c r="F74" s="121" t="s">
        <v>6</v>
      </c>
      <c r="G74" s="121" t="s">
        <v>7</v>
      </c>
      <c r="H74" s="121" t="s">
        <v>4</v>
      </c>
      <c r="I74" s="121" t="s">
        <v>5</v>
      </c>
      <c r="J74" s="304"/>
    </row>
    <row r="75" spans="1:10" s="120" customFormat="1" ht="15.75">
      <c r="A75" s="322" t="s">
        <v>242</v>
      </c>
      <c r="B75" s="322"/>
      <c r="C75" s="322"/>
      <c r="D75" s="322"/>
      <c r="E75" s="322"/>
      <c r="F75" s="322"/>
      <c r="G75" s="322"/>
      <c r="H75" s="322"/>
      <c r="I75" s="322"/>
      <c r="J75" s="322"/>
    </row>
    <row r="76" spans="1:10" s="137" customFormat="1" ht="15">
      <c r="A76" s="55" t="s">
        <v>10</v>
      </c>
      <c r="B76" s="55" t="s">
        <v>382</v>
      </c>
      <c r="C76" s="55"/>
      <c r="D76" s="159"/>
      <c r="E76" s="159"/>
      <c r="F76" s="159"/>
      <c r="G76" s="161"/>
      <c r="H76" s="124"/>
      <c r="I76" s="146"/>
      <c r="J76" s="133">
        <v>50000</v>
      </c>
    </row>
    <row r="77" spans="1:10" s="137" customFormat="1" ht="15.75" thickBot="1">
      <c r="A77" s="55" t="s">
        <v>11</v>
      </c>
      <c r="B77" s="55" t="s">
        <v>430</v>
      </c>
      <c r="C77" s="55"/>
      <c r="D77" s="159"/>
      <c r="E77" s="159"/>
      <c r="F77" s="159"/>
      <c r="G77" s="162"/>
      <c r="H77" s="146"/>
      <c r="I77" s="129"/>
      <c r="J77" s="133">
        <v>0</v>
      </c>
    </row>
    <row r="78" spans="1:10" s="137" customFormat="1" ht="15" thickBot="1">
      <c r="A78" s="290" t="s">
        <v>27</v>
      </c>
      <c r="B78" s="291"/>
      <c r="C78" s="291"/>
      <c r="D78" s="291"/>
      <c r="E78" s="291"/>
      <c r="F78" s="291"/>
      <c r="G78" s="291"/>
      <c r="H78" s="291"/>
      <c r="I78" s="292"/>
      <c r="J78" s="107">
        <f>SUM(J76:J77)</f>
        <v>50000</v>
      </c>
    </row>
    <row r="79" spans="1:10" s="20" customFormat="1" ht="15.75">
      <c r="A79" s="281" t="s">
        <v>0</v>
      </c>
      <c r="B79" s="286" t="s">
        <v>29</v>
      </c>
      <c r="C79" s="286" t="s">
        <v>1</v>
      </c>
      <c r="D79" s="281" t="s">
        <v>2</v>
      </c>
      <c r="E79" s="281"/>
      <c r="F79" s="281"/>
      <c r="G79" s="281"/>
      <c r="H79" s="281"/>
      <c r="I79" s="281"/>
      <c r="J79" s="279" t="s">
        <v>3</v>
      </c>
    </row>
    <row r="80" spans="1:10" s="20" customFormat="1" ht="15.75">
      <c r="A80" s="281"/>
      <c r="B80" s="286"/>
      <c r="C80" s="286"/>
      <c r="D80" s="281">
        <v>2014</v>
      </c>
      <c r="E80" s="281"/>
      <c r="F80" s="281"/>
      <c r="G80" s="281"/>
      <c r="H80" s="281">
        <v>2015</v>
      </c>
      <c r="I80" s="281"/>
      <c r="J80" s="280"/>
    </row>
    <row r="81" spans="1:10" s="20" customFormat="1" ht="15.75">
      <c r="A81" s="281"/>
      <c r="B81" s="286"/>
      <c r="C81" s="286"/>
      <c r="D81" s="33" t="s">
        <v>4</v>
      </c>
      <c r="E81" s="33" t="s">
        <v>5</v>
      </c>
      <c r="F81" s="33" t="s">
        <v>6</v>
      </c>
      <c r="G81" s="33" t="s">
        <v>7</v>
      </c>
      <c r="H81" s="33" t="s">
        <v>4</v>
      </c>
      <c r="I81" s="33" t="s">
        <v>5</v>
      </c>
      <c r="J81" s="280"/>
    </row>
    <row r="82" spans="1:10" s="20" customFormat="1" ht="15.75">
      <c r="A82" s="282" t="s">
        <v>257</v>
      </c>
      <c r="B82" s="282"/>
      <c r="C82" s="282"/>
      <c r="D82" s="282"/>
      <c r="E82" s="282"/>
      <c r="F82" s="282"/>
      <c r="G82" s="282"/>
      <c r="H82" s="282"/>
      <c r="I82" s="282"/>
      <c r="J82" s="282"/>
    </row>
    <row r="83" spans="1:10" s="34" customFormat="1" ht="30.75" thickBot="1">
      <c r="A83" s="25" t="s">
        <v>10</v>
      </c>
      <c r="B83" s="25" t="s">
        <v>383</v>
      </c>
      <c r="C83" s="25" t="s">
        <v>284</v>
      </c>
      <c r="D83" s="41"/>
      <c r="E83" s="41"/>
      <c r="F83" s="41"/>
      <c r="G83" s="42"/>
      <c r="H83" s="43"/>
      <c r="I83" s="45"/>
      <c r="J83" s="51">
        <v>130000</v>
      </c>
    </row>
    <row r="84" spans="1:10" s="34" customFormat="1" ht="15.75" thickBot="1">
      <c r="A84" s="283" t="s">
        <v>27</v>
      </c>
      <c r="B84" s="284"/>
      <c r="C84" s="284"/>
      <c r="D84" s="284"/>
      <c r="E84" s="284"/>
      <c r="F84" s="284"/>
      <c r="G84" s="284"/>
      <c r="H84" s="284"/>
      <c r="I84" s="285"/>
      <c r="J84" s="52">
        <f>SUM(J83)</f>
        <v>130000</v>
      </c>
    </row>
    <row r="85" spans="1:10" s="20" customFormat="1" ht="15.75">
      <c r="A85" s="281" t="s">
        <v>0</v>
      </c>
      <c r="B85" s="286" t="s">
        <v>29</v>
      </c>
      <c r="C85" s="286" t="s">
        <v>1</v>
      </c>
      <c r="D85" s="281" t="s">
        <v>2</v>
      </c>
      <c r="E85" s="281"/>
      <c r="F85" s="281"/>
      <c r="G85" s="281"/>
      <c r="H85" s="281"/>
      <c r="I85" s="281"/>
      <c r="J85" s="279" t="s">
        <v>3</v>
      </c>
    </row>
    <row r="86" spans="1:10" s="20" customFormat="1" ht="15.75">
      <c r="A86" s="281"/>
      <c r="B86" s="286"/>
      <c r="C86" s="286"/>
      <c r="D86" s="281">
        <v>2014</v>
      </c>
      <c r="E86" s="281"/>
      <c r="F86" s="281"/>
      <c r="G86" s="281"/>
      <c r="H86" s="281">
        <v>2015</v>
      </c>
      <c r="I86" s="281"/>
      <c r="J86" s="280"/>
    </row>
    <row r="87" spans="1:10" s="20" customFormat="1" ht="15.75">
      <c r="A87" s="281"/>
      <c r="B87" s="286"/>
      <c r="C87" s="286"/>
      <c r="D87" s="33" t="s">
        <v>4</v>
      </c>
      <c r="E87" s="33" t="s">
        <v>5</v>
      </c>
      <c r="F87" s="33" t="s">
        <v>6</v>
      </c>
      <c r="G87" s="33" t="s">
        <v>7</v>
      </c>
      <c r="H87" s="33" t="s">
        <v>4</v>
      </c>
      <c r="I87" s="33" t="s">
        <v>5</v>
      </c>
      <c r="J87" s="280"/>
    </row>
    <row r="88" spans="1:10" s="20" customFormat="1" ht="15.75">
      <c r="A88" s="282" t="s">
        <v>285</v>
      </c>
      <c r="B88" s="282"/>
      <c r="C88" s="282"/>
      <c r="D88" s="282"/>
      <c r="E88" s="282"/>
      <c r="F88" s="282"/>
      <c r="G88" s="282"/>
      <c r="H88" s="282"/>
      <c r="I88" s="282"/>
      <c r="J88" s="282"/>
    </row>
    <row r="89" spans="1:10" s="1" customFormat="1" ht="15.75" thickBot="1">
      <c r="A89" s="25" t="s">
        <v>10</v>
      </c>
      <c r="B89" s="25"/>
      <c r="C89" s="25"/>
      <c r="D89" s="25"/>
      <c r="E89" s="25"/>
      <c r="F89" s="25"/>
      <c r="G89" s="25"/>
      <c r="H89" s="25"/>
      <c r="I89" s="25"/>
      <c r="J89" s="51"/>
    </row>
    <row r="90" spans="1:10" s="1" customFormat="1" ht="15" thickBot="1">
      <c r="A90" s="283" t="s">
        <v>27</v>
      </c>
      <c r="B90" s="284"/>
      <c r="C90" s="284"/>
      <c r="D90" s="284"/>
      <c r="E90" s="284"/>
      <c r="F90" s="284"/>
      <c r="G90" s="284"/>
      <c r="H90" s="284"/>
      <c r="I90" s="285"/>
      <c r="J90" s="52">
        <v>0</v>
      </c>
    </row>
    <row r="91" spans="1:10" s="20" customFormat="1" ht="15.75">
      <c r="A91" s="281" t="s">
        <v>0</v>
      </c>
      <c r="B91" s="286" t="s">
        <v>29</v>
      </c>
      <c r="C91" s="286" t="s">
        <v>1</v>
      </c>
      <c r="D91" s="281" t="s">
        <v>2</v>
      </c>
      <c r="E91" s="281"/>
      <c r="F91" s="281"/>
      <c r="G91" s="281"/>
      <c r="H91" s="281"/>
      <c r="I91" s="281"/>
      <c r="J91" s="279" t="s">
        <v>3</v>
      </c>
    </row>
    <row r="92" spans="1:10" s="20" customFormat="1" ht="15.75">
      <c r="A92" s="281"/>
      <c r="B92" s="286"/>
      <c r="C92" s="286"/>
      <c r="D92" s="281">
        <v>2014</v>
      </c>
      <c r="E92" s="281"/>
      <c r="F92" s="281"/>
      <c r="G92" s="281"/>
      <c r="H92" s="281">
        <v>2015</v>
      </c>
      <c r="I92" s="281"/>
      <c r="J92" s="280"/>
    </row>
    <row r="93" spans="1:10" s="20" customFormat="1" ht="15.75">
      <c r="A93" s="281"/>
      <c r="B93" s="286"/>
      <c r="C93" s="286"/>
      <c r="D93" s="33" t="s">
        <v>4</v>
      </c>
      <c r="E93" s="33" t="s">
        <v>5</v>
      </c>
      <c r="F93" s="33" t="s">
        <v>6</v>
      </c>
      <c r="G93" s="33" t="s">
        <v>7</v>
      </c>
      <c r="H93" s="33" t="s">
        <v>4</v>
      </c>
      <c r="I93" s="33" t="s">
        <v>5</v>
      </c>
      <c r="J93" s="280"/>
    </row>
    <row r="94" spans="1:10" s="20" customFormat="1" ht="15.75">
      <c r="A94" s="282" t="s">
        <v>308</v>
      </c>
      <c r="B94" s="282"/>
      <c r="C94" s="282"/>
      <c r="D94" s="282"/>
      <c r="E94" s="282"/>
      <c r="F94" s="282"/>
      <c r="G94" s="282"/>
      <c r="H94" s="282"/>
      <c r="I94" s="282"/>
      <c r="J94" s="282"/>
    </row>
    <row r="95" spans="1:10" ht="15">
      <c r="A95" s="24" t="s">
        <v>10</v>
      </c>
      <c r="B95" s="24" t="s">
        <v>329</v>
      </c>
      <c r="C95" s="24"/>
      <c r="D95" s="37"/>
      <c r="E95" s="37"/>
      <c r="F95" s="37"/>
      <c r="G95" s="38"/>
      <c r="H95" s="40"/>
      <c r="I95" s="37"/>
      <c r="J95" s="36">
        <v>79998</v>
      </c>
    </row>
    <row r="96" spans="1:10" ht="34.5" customHeight="1">
      <c r="A96" s="24" t="s">
        <v>11</v>
      </c>
      <c r="B96" s="24" t="s">
        <v>330</v>
      </c>
      <c r="C96" s="24"/>
      <c r="D96" s="37"/>
      <c r="E96" s="37"/>
      <c r="F96" s="37"/>
      <c r="G96" s="38"/>
      <c r="H96" s="40"/>
      <c r="I96" s="37"/>
      <c r="J96" s="36">
        <v>61500</v>
      </c>
    </row>
    <row r="97" spans="1:10" ht="15">
      <c r="A97" s="24" t="s">
        <v>12</v>
      </c>
      <c r="B97" s="24" t="s">
        <v>331</v>
      </c>
      <c r="C97" s="24"/>
      <c r="D97" s="37"/>
      <c r="E97" s="37"/>
      <c r="F97" s="37"/>
      <c r="G97" s="38"/>
      <c r="H97" s="40"/>
      <c r="I97" s="37"/>
      <c r="J97" s="36">
        <v>39000</v>
      </c>
    </row>
    <row r="98" spans="1:10" ht="30.75" thickBot="1">
      <c r="A98" s="24" t="s">
        <v>13</v>
      </c>
      <c r="B98" s="25" t="s">
        <v>384</v>
      </c>
      <c r="C98" s="24"/>
      <c r="D98" s="37"/>
      <c r="E98" s="37"/>
      <c r="F98" s="37"/>
      <c r="G98" s="38"/>
      <c r="H98" s="43"/>
      <c r="I98" s="37"/>
      <c r="J98" s="51">
        <v>40000</v>
      </c>
    </row>
    <row r="99" spans="1:10" ht="15" customHeight="1" thickBot="1">
      <c r="A99" s="283" t="s">
        <v>27</v>
      </c>
      <c r="B99" s="284"/>
      <c r="C99" s="284"/>
      <c r="D99" s="284"/>
      <c r="E99" s="284"/>
      <c r="F99" s="284"/>
      <c r="G99" s="284"/>
      <c r="H99" s="284"/>
      <c r="I99" s="285"/>
      <c r="J99" s="52">
        <f>SUM(J95:J98)</f>
        <v>220498</v>
      </c>
    </row>
    <row r="100" spans="1:10" s="20" customFormat="1" ht="15.75">
      <c r="A100" s="281" t="s">
        <v>0</v>
      </c>
      <c r="B100" s="286" t="s">
        <v>29</v>
      </c>
      <c r="C100" s="286" t="s">
        <v>1</v>
      </c>
      <c r="D100" s="281" t="s">
        <v>2</v>
      </c>
      <c r="E100" s="281"/>
      <c r="F100" s="281"/>
      <c r="G100" s="281"/>
      <c r="H100" s="281"/>
      <c r="I100" s="281"/>
      <c r="J100" s="279" t="s">
        <v>3</v>
      </c>
    </row>
    <row r="101" spans="1:10" s="20" customFormat="1" ht="15.75">
      <c r="A101" s="281"/>
      <c r="B101" s="286"/>
      <c r="C101" s="286"/>
      <c r="D101" s="281">
        <v>2014</v>
      </c>
      <c r="E101" s="281"/>
      <c r="F101" s="281"/>
      <c r="G101" s="281"/>
      <c r="H101" s="281">
        <v>2015</v>
      </c>
      <c r="I101" s="281"/>
      <c r="J101" s="280"/>
    </row>
    <row r="102" spans="1:10" s="20" customFormat="1" ht="15.75">
      <c r="A102" s="281"/>
      <c r="B102" s="286"/>
      <c r="C102" s="286"/>
      <c r="D102" s="117" t="s">
        <v>4</v>
      </c>
      <c r="E102" s="117" t="s">
        <v>5</v>
      </c>
      <c r="F102" s="117" t="s">
        <v>6</v>
      </c>
      <c r="G102" s="117" t="s">
        <v>7</v>
      </c>
      <c r="H102" s="117" t="s">
        <v>4</v>
      </c>
      <c r="I102" s="117" t="s">
        <v>5</v>
      </c>
      <c r="J102" s="280"/>
    </row>
    <row r="103" spans="1:10" s="20" customFormat="1" ht="15.75">
      <c r="A103" s="282" t="s">
        <v>332</v>
      </c>
      <c r="B103" s="282"/>
      <c r="C103" s="282"/>
      <c r="D103" s="282"/>
      <c r="E103" s="282"/>
      <c r="F103" s="282"/>
      <c r="G103" s="282"/>
      <c r="H103" s="282"/>
      <c r="I103" s="282"/>
      <c r="J103" s="282"/>
    </row>
    <row r="104" spans="1:10" s="1" customFormat="1" ht="30.75" thickBot="1">
      <c r="A104" s="25" t="s">
        <v>10</v>
      </c>
      <c r="B104" s="25" t="s">
        <v>356</v>
      </c>
      <c r="C104" s="25" t="s">
        <v>357</v>
      </c>
      <c r="D104" s="41"/>
      <c r="E104" s="41"/>
      <c r="F104" s="41"/>
      <c r="G104" s="42"/>
      <c r="H104" s="43"/>
      <c r="I104" s="45"/>
      <c r="J104" s="51">
        <v>89000</v>
      </c>
    </row>
    <row r="105" spans="1:10" s="1" customFormat="1" ht="15" thickBot="1">
      <c r="A105" s="283" t="s">
        <v>27</v>
      </c>
      <c r="B105" s="284"/>
      <c r="C105" s="284"/>
      <c r="D105" s="284"/>
      <c r="E105" s="284"/>
      <c r="F105" s="284"/>
      <c r="G105" s="284"/>
      <c r="H105" s="284"/>
      <c r="I105" s="285"/>
      <c r="J105" s="52">
        <f>SUM(J104)</f>
        <v>89000</v>
      </c>
    </row>
    <row r="106" spans="1:10" s="20" customFormat="1" ht="15.75">
      <c r="A106" s="281" t="s">
        <v>0</v>
      </c>
      <c r="B106" s="286" t="s">
        <v>29</v>
      </c>
      <c r="C106" s="286" t="s">
        <v>1</v>
      </c>
      <c r="D106" s="281" t="s">
        <v>2</v>
      </c>
      <c r="E106" s="281"/>
      <c r="F106" s="281"/>
      <c r="G106" s="281"/>
      <c r="H106" s="281"/>
      <c r="I106" s="281"/>
      <c r="J106" s="279" t="s">
        <v>3</v>
      </c>
    </row>
    <row r="107" spans="1:10" s="20" customFormat="1" ht="15.75">
      <c r="A107" s="281"/>
      <c r="B107" s="286"/>
      <c r="C107" s="286"/>
      <c r="D107" s="281">
        <v>2014</v>
      </c>
      <c r="E107" s="281"/>
      <c r="F107" s="281"/>
      <c r="G107" s="281"/>
      <c r="H107" s="281">
        <v>2015</v>
      </c>
      <c r="I107" s="281"/>
      <c r="J107" s="280"/>
    </row>
    <row r="108" spans="1:10" s="20" customFormat="1" ht="15.75">
      <c r="A108" s="281"/>
      <c r="B108" s="286"/>
      <c r="C108" s="286"/>
      <c r="D108" s="76" t="s">
        <v>4</v>
      </c>
      <c r="E108" s="76" t="s">
        <v>5</v>
      </c>
      <c r="F108" s="76" t="s">
        <v>6</v>
      </c>
      <c r="G108" s="76" t="s">
        <v>7</v>
      </c>
      <c r="H108" s="76" t="s">
        <v>4</v>
      </c>
      <c r="I108" s="76" t="s">
        <v>5</v>
      </c>
      <c r="J108" s="280"/>
    </row>
    <row r="109" spans="1:10" s="20" customFormat="1" ht="15.75">
      <c r="A109" s="282" t="s">
        <v>358</v>
      </c>
      <c r="B109" s="282"/>
      <c r="C109" s="282"/>
      <c r="D109" s="282"/>
      <c r="E109" s="282"/>
      <c r="F109" s="282"/>
      <c r="G109" s="282"/>
      <c r="H109" s="282"/>
      <c r="I109" s="282"/>
      <c r="J109" s="282"/>
    </row>
    <row r="110" spans="1:10" ht="30.75" thickBot="1">
      <c r="A110" s="25" t="s">
        <v>10</v>
      </c>
      <c r="B110" s="25" t="s">
        <v>367</v>
      </c>
      <c r="C110" s="25"/>
      <c r="D110" s="41"/>
      <c r="E110" s="41"/>
      <c r="F110" s="41"/>
      <c r="G110" s="42"/>
      <c r="H110" s="53"/>
      <c r="I110" s="50"/>
      <c r="J110" s="51">
        <v>10000</v>
      </c>
    </row>
    <row r="111" spans="1:10" ht="15" customHeight="1" thickBot="1">
      <c r="A111" s="283" t="s">
        <v>27</v>
      </c>
      <c r="B111" s="284"/>
      <c r="C111" s="284"/>
      <c r="D111" s="284"/>
      <c r="E111" s="284"/>
      <c r="F111" s="284"/>
      <c r="G111" s="284"/>
      <c r="H111" s="284"/>
      <c r="I111" s="285"/>
      <c r="J111" s="52">
        <f>SUM(J110)</f>
        <v>10000</v>
      </c>
    </row>
    <row r="112" ht="15" thickBot="1"/>
    <row r="113" spans="1:3" ht="16.5" thickBot="1">
      <c r="A113" s="98" t="s">
        <v>0</v>
      </c>
      <c r="B113" s="99" t="s">
        <v>80</v>
      </c>
      <c r="C113" s="99" t="s">
        <v>81</v>
      </c>
    </row>
    <row r="114" spans="1:3" ht="15.75" thickBot="1">
      <c r="A114" s="87" t="s">
        <v>10</v>
      </c>
      <c r="B114" s="88" t="s">
        <v>82</v>
      </c>
      <c r="C114" s="89">
        <f>J8</f>
        <v>1587390</v>
      </c>
    </row>
    <row r="115" spans="1:3" ht="15.75" thickBot="1">
      <c r="A115" s="87" t="s">
        <v>11</v>
      </c>
      <c r="B115" s="88" t="s">
        <v>83</v>
      </c>
      <c r="C115" s="89">
        <f>J14</f>
        <v>35945</v>
      </c>
    </row>
    <row r="116" spans="1:3" ht="15.75" thickBot="1">
      <c r="A116" s="87" t="s">
        <v>12</v>
      </c>
      <c r="B116" s="88" t="s">
        <v>84</v>
      </c>
      <c r="C116" s="89">
        <f>J20</f>
        <v>42900</v>
      </c>
    </row>
    <row r="117" spans="1:3" ht="15.75" thickBot="1">
      <c r="A117" s="87" t="s">
        <v>13</v>
      </c>
      <c r="B117" s="88" t="s">
        <v>85</v>
      </c>
      <c r="C117" s="89">
        <f>J26</f>
        <v>40000</v>
      </c>
    </row>
    <row r="118" spans="1:3" ht="15.75" thickBot="1">
      <c r="A118" s="87" t="s">
        <v>14</v>
      </c>
      <c r="B118" s="88" t="s">
        <v>86</v>
      </c>
      <c r="C118" s="89">
        <f>J32</f>
        <v>242700</v>
      </c>
    </row>
    <row r="119" spans="1:3" ht="15.75" thickBot="1">
      <c r="A119" s="87" t="s">
        <v>15</v>
      </c>
      <c r="B119" s="88" t="s">
        <v>87</v>
      </c>
      <c r="C119" s="89">
        <f>J38</f>
        <v>50000</v>
      </c>
    </row>
    <row r="120" spans="1:3" ht="15.75" thickBot="1">
      <c r="A120" s="87" t="s">
        <v>16</v>
      </c>
      <c r="B120" s="88" t="s">
        <v>88</v>
      </c>
      <c r="C120" s="89">
        <f>J44</f>
        <v>92300</v>
      </c>
    </row>
    <row r="121" spans="1:3" ht="15.75" thickBot="1">
      <c r="A121" s="87" t="s">
        <v>17</v>
      </c>
      <c r="B121" s="88" t="s">
        <v>89</v>
      </c>
      <c r="C121" s="89">
        <f>J52</f>
        <v>73000</v>
      </c>
    </row>
    <row r="122" spans="1:3" ht="15.75" thickBot="1">
      <c r="A122" s="87" t="s">
        <v>18</v>
      </c>
      <c r="B122" s="88" t="s">
        <v>90</v>
      </c>
      <c r="C122" s="89">
        <f>J58</f>
        <v>0</v>
      </c>
    </row>
    <row r="123" spans="1:3" ht="15.75" thickBot="1">
      <c r="A123" s="87" t="s">
        <v>19</v>
      </c>
      <c r="B123" s="88" t="s">
        <v>91</v>
      </c>
      <c r="C123" s="89">
        <f>J65</f>
        <v>352845</v>
      </c>
    </row>
    <row r="124" spans="1:3" ht="15.75" thickBot="1">
      <c r="A124" s="87" t="s">
        <v>20</v>
      </c>
      <c r="B124" s="88" t="s">
        <v>92</v>
      </c>
      <c r="C124" s="89">
        <f>J71</f>
        <v>88000</v>
      </c>
    </row>
    <row r="125" spans="1:3" ht="15.75" thickBot="1">
      <c r="A125" s="87" t="s">
        <v>21</v>
      </c>
      <c r="B125" s="88" t="s">
        <v>93</v>
      </c>
      <c r="C125" s="89">
        <f>J78</f>
        <v>50000</v>
      </c>
    </row>
    <row r="126" spans="1:3" ht="15.75" thickBot="1">
      <c r="A126" s="87" t="s">
        <v>22</v>
      </c>
      <c r="B126" s="88" t="s">
        <v>94</v>
      </c>
      <c r="C126" s="89">
        <f>J84</f>
        <v>130000</v>
      </c>
    </row>
    <row r="127" spans="1:3" ht="15.75" thickBot="1">
      <c r="A127" s="87" t="s">
        <v>23</v>
      </c>
      <c r="B127" s="88" t="s">
        <v>95</v>
      </c>
      <c r="C127" s="89">
        <f>J90</f>
        <v>0</v>
      </c>
    </row>
    <row r="128" spans="1:3" ht="15.75" thickBot="1">
      <c r="A128" s="87" t="s">
        <v>24</v>
      </c>
      <c r="B128" s="88" t="s">
        <v>96</v>
      </c>
      <c r="C128" s="89">
        <f>J99</f>
        <v>220498</v>
      </c>
    </row>
    <row r="129" spans="1:3" ht="15.75" thickBot="1">
      <c r="A129" s="87" t="s">
        <v>25</v>
      </c>
      <c r="B129" s="88" t="s">
        <v>97</v>
      </c>
      <c r="C129" s="89">
        <f>J105</f>
        <v>89000</v>
      </c>
    </row>
    <row r="130" spans="1:3" ht="15.75" thickBot="1">
      <c r="A130" s="92" t="s">
        <v>26</v>
      </c>
      <c r="B130" s="93" t="s">
        <v>98</v>
      </c>
      <c r="C130" s="94">
        <f>J111</f>
        <v>10000</v>
      </c>
    </row>
    <row r="131" spans="1:3" ht="15.75" thickBot="1">
      <c r="A131" s="95"/>
      <c r="B131" s="96" t="s">
        <v>27</v>
      </c>
      <c r="C131" s="97">
        <f>SUM(C114:C130)</f>
        <v>3104578</v>
      </c>
    </row>
    <row r="135" ht="14.25">
      <c r="C135" s="8"/>
    </row>
    <row r="138" ht="14.25">
      <c r="J138" s="100"/>
    </row>
  </sheetData>
  <sheetProtection/>
  <mergeCells count="154">
    <mergeCell ref="A75:J75"/>
    <mergeCell ref="A78:I78"/>
    <mergeCell ref="B72:B74"/>
    <mergeCell ref="C72:C74"/>
    <mergeCell ref="D72:I72"/>
    <mergeCell ref="J72:J74"/>
    <mergeCell ref="D73:G73"/>
    <mergeCell ref="H73:I73"/>
    <mergeCell ref="A103:J103"/>
    <mergeCell ref="A94:J94"/>
    <mergeCell ref="A99:I99"/>
    <mergeCell ref="A100:A102"/>
    <mergeCell ref="B100:B102"/>
    <mergeCell ref="C100:C102"/>
    <mergeCell ref="D100:I100"/>
    <mergeCell ref="J100:J102"/>
    <mergeCell ref="D101:G101"/>
    <mergeCell ref="H101:I101"/>
    <mergeCell ref="A88:J88"/>
    <mergeCell ref="A90:I90"/>
    <mergeCell ref="A91:A93"/>
    <mergeCell ref="B91:B93"/>
    <mergeCell ref="C91:C93"/>
    <mergeCell ref="D91:I91"/>
    <mergeCell ref="J91:J93"/>
    <mergeCell ref="D92:G92"/>
    <mergeCell ref="H92:I92"/>
    <mergeCell ref="A82:J82"/>
    <mergeCell ref="A84:I84"/>
    <mergeCell ref="A85:A87"/>
    <mergeCell ref="B85:B87"/>
    <mergeCell ref="C85:C87"/>
    <mergeCell ref="D85:I85"/>
    <mergeCell ref="J85:J87"/>
    <mergeCell ref="D86:G86"/>
    <mergeCell ref="H86:I86"/>
    <mergeCell ref="A79:A81"/>
    <mergeCell ref="B79:B81"/>
    <mergeCell ref="C79:C81"/>
    <mergeCell ref="D79:I79"/>
    <mergeCell ref="J79:J81"/>
    <mergeCell ref="D80:G80"/>
    <mergeCell ref="H80:I80"/>
    <mergeCell ref="A69:J69"/>
    <mergeCell ref="A71:I71"/>
    <mergeCell ref="A72:A74"/>
    <mergeCell ref="A62:J62"/>
    <mergeCell ref="A65:I65"/>
    <mergeCell ref="J63:J64"/>
    <mergeCell ref="A66:A68"/>
    <mergeCell ref="B66:B68"/>
    <mergeCell ref="C66:C68"/>
    <mergeCell ref="D66:I66"/>
    <mergeCell ref="J66:J68"/>
    <mergeCell ref="D67:G67"/>
    <mergeCell ref="H67:I67"/>
    <mergeCell ref="A56:J56"/>
    <mergeCell ref="A58:I58"/>
    <mergeCell ref="A59:A61"/>
    <mergeCell ref="B59:B61"/>
    <mergeCell ref="C59:C61"/>
    <mergeCell ref="D59:I59"/>
    <mergeCell ref="J59:J61"/>
    <mergeCell ref="D60:G60"/>
    <mergeCell ref="H60:I60"/>
    <mergeCell ref="A48:J48"/>
    <mergeCell ref="A52:I52"/>
    <mergeCell ref="A53:A55"/>
    <mergeCell ref="B53:B55"/>
    <mergeCell ref="C53:C55"/>
    <mergeCell ref="D53:I53"/>
    <mergeCell ref="J53:J55"/>
    <mergeCell ref="D54:G54"/>
    <mergeCell ref="H54:I54"/>
    <mergeCell ref="A44:I44"/>
    <mergeCell ref="A45:A47"/>
    <mergeCell ref="B45:B47"/>
    <mergeCell ref="C45:C47"/>
    <mergeCell ref="D45:I45"/>
    <mergeCell ref="J45:J47"/>
    <mergeCell ref="D46:G46"/>
    <mergeCell ref="H46:I46"/>
    <mergeCell ref="H4:I4"/>
    <mergeCell ref="A8:I8"/>
    <mergeCell ref="A6:J6"/>
    <mergeCell ref="A3:A5"/>
    <mergeCell ref="B3:B5"/>
    <mergeCell ref="C3:C5"/>
    <mergeCell ref="D3:I3"/>
    <mergeCell ref="J3:J5"/>
    <mergeCell ref="D4:G4"/>
    <mergeCell ref="A9:A11"/>
    <mergeCell ref="B9:B11"/>
    <mergeCell ref="C9:C11"/>
    <mergeCell ref="D9:I9"/>
    <mergeCell ref="J9:J11"/>
    <mergeCell ref="D10:G10"/>
    <mergeCell ref="H10:I10"/>
    <mergeCell ref="A12:J12"/>
    <mergeCell ref="A14:I14"/>
    <mergeCell ref="A15:A17"/>
    <mergeCell ref="B15:B17"/>
    <mergeCell ref="C15:C17"/>
    <mergeCell ref="D15:I15"/>
    <mergeCell ref="J15:J17"/>
    <mergeCell ref="D16:G16"/>
    <mergeCell ref="H16:I16"/>
    <mergeCell ref="A18:J18"/>
    <mergeCell ref="A20:I20"/>
    <mergeCell ref="A21:A23"/>
    <mergeCell ref="B21:B23"/>
    <mergeCell ref="C21:C23"/>
    <mergeCell ref="D21:I21"/>
    <mergeCell ref="J21:J23"/>
    <mergeCell ref="D22:G22"/>
    <mergeCell ref="H22:I22"/>
    <mergeCell ref="A24:J24"/>
    <mergeCell ref="A26:I26"/>
    <mergeCell ref="A27:A29"/>
    <mergeCell ref="B27:B29"/>
    <mergeCell ref="C27:C29"/>
    <mergeCell ref="D27:I27"/>
    <mergeCell ref="J27:J29"/>
    <mergeCell ref="D28:G28"/>
    <mergeCell ref="H28:I28"/>
    <mergeCell ref="A30:J30"/>
    <mergeCell ref="A32:I32"/>
    <mergeCell ref="A33:A35"/>
    <mergeCell ref="B33:B35"/>
    <mergeCell ref="C33:C35"/>
    <mergeCell ref="D33:I33"/>
    <mergeCell ref="J33:J35"/>
    <mergeCell ref="D34:G34"/>
    <mergeCell ref="H34:I34"/>
    <mergeCell ref="A42:J42"/>
    <mergeCell ref="A36:J36"/>
    <mergeCell ref="A38:I38"/>
    <mergeCell ref="A39:A41"/>
    <mergeCell ref="B39:B41"/>
    <mergeCell ref="C39:C41"/>
    <mergeCell ref="D39:I39"/>
    <mergeCell ref="J39:J41"/>
    <mergeCell ref="D40:G40"/>
    <mergeCell ref="H40:I40"/>
    <mergeCell ref="A109:J109"/>
    <mergeCell ref="A111:I111"/>
    <mergeCell ref="A105:I105"/>
    <mergeCell ref="A106:A108"/>
    <mergeCell ref="B106:B108"/>
    <mergeCell ref="C106:C108"/>
    <mergeCell ref="D106:I106"/>
    <mergeCell ref="J106:J108"/>
    <mergeCell ref="D107:G107"/>
    <mergeCell ref="H107:I107"/>
  </mergeCells>
  <printOptions/>
  <pageMargins left="0.7086614173228347" right="0.7086614173228347" top="0.7480314960629921" bottom="0.7480314960629921" header="0.31496062992125984" footer="0.31496062992125984"/>
  <pageSetup horizontalDpi="600" verticalDpi="600" orientation="landscape" paperSize="9" scale="54" r:id="rId1"/>
  <rowBreaks count="3" manualBreakCount="3">
    <brk id="38" max="9" man="1"/>
    <brk id="78" max="9" man="1"/>
    <brk id="112" max="9" man="1"/>
  </rowBreaks>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1">
      <selection activeCell="C6" sqref="C6"/>
    </sheetView>
  </sheetViews>
  <sheetFormatPr defaultColWidth="8.796875" defaultRowHeight="14.25"/>
  <cols>
    <col min="1" max="1" width="5.5" style="1" customWidth="1"/>
    <col min="2" max="2" width="59.5" style="1" customWidth="1"/>
    <col min="3" max="3" width="30.5" style="1" customWidth="1"/>
    <col min="4" max="16384" width="9" style="1" customWidth="1"/>
  </cols>
  <sheetData>
    <row r="1" spans="1:10" ht="15">
      <c r="A1" s="56"/>
      <c r="B1" s="61" t="s">
        <v>99</v>
      </c>
      <c r="C1" s="62"/>
      <c r="D1" s="62"/>
      <c r="E1" s="62"/>
      <c r="F1" s="62"/>
      <c r="G1" s="62"/>
      <c r="H1" s="62"/>
      <c r="I1" s="56"/>
      <c r="J1" s="56"/>
    </row>
    <row r="2" ht="15" thickBot="1"/>
    <row r="3" spans="1:3" ht="19.5" thickBot="1">
      <c r="A3" s="63" t="s">
        <v>0</v>
      </c>
      <c r="B3" s="64" t="s">
        <v>80</v>
      </c>
      <c r="C3" s="64" t="s">
        <v>81</v>
      </c>
    </row>
    <row r="4" spans="1:3" ht="19.5" thickBot="1">
      <c r="A4" s="65" t="s">
        <v>10</v>
      </c>
      <c r="B4" s="66" t="s">
        <v>82</v>
      </c>
      <c r="C4" s="67">
        <f>'1.Identyfikacja i analiza'!J14+'2. Przeniesienie dobrych '!J12+'3.Przygotowanie programów '!J10+'4. Zarządzanie siecią'!J8+'5. Pomoc techniczna'!J8+'6.Wsperanie współpracy'!J9+'7. Wymiana wiedzy'!J8</f>
        <v>16500000</v>
      </c>
    </row>
    <row r="5" spans="1:3" ht="19.5" thickBot="1">
      <c r="A5" s="65" t="s">
        <v>11</v>
      </c>
      <c r="B5" s="66" t="s">
        <v>83</v>
      </c>
      <c r="C5" s="67">
        <f>'1.Identyfikacja i analiza'!J22+'1.Identyfikacja i analiza'!J44+'2. Przeniesienie dobrych '!J21+'3.Przygotowanie programów '!J17+'4. Zarządzanie siecią'!J19+'5. Pomoc techniczna'!J19+'6.Wsperanie współpracy'!J18+'7. Wymiana wiedzy'!J14</f>
        <v>2629316</v>
      </c>
    </row>
    <row r="6" spans="1:3" ht="19.5" thickBot="1">
      <c r="A6" s="65" t="s">
        <v>12</v>
      </c>
      <c r="B6" s="66" t="s">
        <v>84</v>
      </c>
      <c r="C6" s="67">
        <f>'1.Identyfikacja i analiza'!J29+'2. Przeniesienie dobrych '!J27+'3.Przygotowanie programów '!J23+'4. Zarządzanie siecią'!J25+'5. Pomoc techniczna'!J25+'6.Wsperanie współpracy'!J24+'7. Wymiana wiedzy'!J20</f>
        <v>1869100</v>
      </c>
    </row>
    <row r="7" spans="1:3" ht="19.5" thickBot="1">
      <c r="A7" s="65" t="s">
        <v>13</v>
      </c>
      <c r="B7" s="66" t="s">
        <v>85</v>
      </c>
      <c r="C7" s="67">
        <f>'1.Identyfikacja i analiza'!J40+'2. Przeniesienie dobrych '!J36+'3.Przygotowanie programów '!J29+'4. Zarządzanie siecią'!J33+'5. Pomoc techniczna'!J32+'6.Wsperanie współpracy'!J31+'7. Wymiana wiedzy'!J26</f>
        <v>2000000</v>
      </c>
    </row>
    <row r="8" spans="1:3" ht="19.5" thickBot="1">
      <c r="A8" s="65" t="s">
        <v>14</v>
      </c>
      <c r="B8" s="66" t="s">
        <v>86</v>
      </c>
      <c r="C8" s="67">
        <f>'1.Identyfikacja i analiza'!J46+'2. Przeniesienie dobrych '!J47+'3.Przygotowanie programów '!J37+'4. Zarządzanie siecią'!J39+'5. Pomoc techniczna'!J38+'6.Wsperanie współpracy'!J37+'7. Wymiana wiedzy'!J32</f>
        <v>2207000</v>
      </c>
    </row>
    <row r="9" spans="1:3" ht="19.5" thickBot="1">
      <c r="A9" s="65" t="s">
        <v>15</v>
      </c>
      <c r="B9" s="66" t="s">
        <v>87</v>
      </c>
      <c r="C9" s="67">
        <f>'1.Identyfikacja i analiza'!J54+'2. Przeniesienie dobrych '!J56+'3.Przygotowanie programów '!J43+'4. Zarządzanie siecią'!J45+'5. Pomoc techniczna'!J44+'6.Wsperanie współpracy'!J43+'7. Wymiana wiedzy'!J38</f>
        <v>2260000</v>
      </c>
    </row>
    <row r="10" spans="1:3" ht="19.5" thickBot="1">
      <c r="A10" s="65" t="s">
        <v>16</v>
      </c>
      <c r="B10" s="66" t="s">
        <v>88</v>
      </c>
      <c r="C10" s="67">
        <f>'1.Identyfikacja i analiza'!J60+'2. Przeniesienie dobrych '!J62+'3.Przygotowanie programów '!J49+'4. Zarządzanie siecią'!J54+'5. Pomoc techniczna'!J50+'6.Wsperanie współpracy'!J49+'7. Wymiana wiedzy'!J44</f>
        <v>3300000</v>
      </c>
    </row>
    <row r="11" spans="1:3" ht="19.5" thickBot="1">
      <c r="A11" s="65" t="s">
        <v>17</v>
      </c>
      <c r="B11" s="66" t="s">
        <v>89</v>
      </c>
      <c r="C11" s="67">
        <f>'1.Identyfikacja i analiza'!J67+'2. Przeniesienie dobrych '!J69+'3.Przygotowanie programów '!J56+'4. Zarządzanie siecią'!J61+'5. Pomoc techniczna'!J56+'6.Wsperanie współpracy'!J56+'7. Wymiana wiedzy'!J52</f>
        <v>3273000</v>
      </c>
    </row>
    <row r="12" spans="1:3" ht="19.5" thickBot="1">
      <c r="A12" s="65" t="s">
        <v>18</v>
      </c>
      <c r="B12" s="66" t="s">
        <v>90</v>
      </c>
      <c r="C12" s="67">
        <f>'1.Identyfikacja i analiza'!J73+'2. Przeniesienie dobrych '!J76+'3.Przygotowanie programów '!J62+'4. Zarządzanie siecią'!J73+'5. Pomoc techniczna'!J63+'6.Wsperanie współpracy'!J62+'7. Wymiana wiedzy'!J58</f>
        <v>2094000</v>
      </c>
    </row>
    <row r="13" spans="1:3" ht="19.5" thickBot="1">
      <c r="A13" s="65" t="s">
        <v>19</v>
      </c>
      <c r="B13" s="66" t="s">
        <v>91</v>
      </c>
      <c r="C13" s="67">
        <f>'1.Identyfikacja i analiza'!J79+'2. Przeniesienie dobrych '!J84+'3.Przygotowanie programów '!J68+'4. Zarządzanie siecią'!J79+'5. Pomoc techniczna'!J69+'6.Wsperanie współpracy'!J68+'7. Wymiana wiedzy'!J65</f>
        <v>2330305</v>
      </c>
    </row>
    <row r="14" spans="1:3" ht="19.5" thickBot="1">
      <c r="A14" s="65" t="s">
        <v>20</v>
      </c>
      <c r="B14" s="66" t="s">
        <v>92</v>
      </c>
      <c r="C14" s="67">
        <f>'1.Identyfikacja i analiza'!J87+'2. Przeniesienie dobrych '!J93+'3.Przygotowanie programów '!J74+'4. Zarządzanie siecią'!J86+'5. Pomoc techniczna'!J75+'6.Wsperanie współpracy'!J77+'7. Wymiana wiedzy'!J71</f>
        <v>2970000</v>
      </c>
    </row>
    <row r="15" spans="1:3" ht="19.5" thickBot="1">
      <c r="A15" s="65" t="s">
        <v>21</v>
      </c>
      <c r="B15" s="66" t="s">
        <v>93</v>
      </c>
      <c r="C15" s="67">
        <f>'1.Identyfikacja i analiza'!J112+'2. Przeniesienie dobrych '!J107+'3.Przygotowanie programów '!J83+'4. Zarządzanie siecią'!J94+'5. Pomoc techniczna'!J81+'6.Wsperanie współpracy'!J87+'7. Wymiana wiedzy'!J78</f>
        <v>3495800</v>
      </c>
    </row>
    <row r="16" spans="1:3" ht="19.5" thickBot="1">
      <c r="A16" s="65" t="s">
        <v>22</v>
      </c>
      <c r="B16" s="66" t="s">
        <v>94</v>
      </c>
      <c r="C16" s="67">
        <f>'1.Identyfikacja i analiza'!J122+'2. Przeniesienie dobrych '!J116+'3.Przygotowanie programów '!J92+'4. Zarządzanie siecią'!J100+'5. Pomoc techniczna'!J86+'6.Wsperanie współpracy'!J93+'7. Wymiana wiedzy'!J84</f>
        <v>2500000</v>
      </c>
    </row>
    <row r="17" spans="1:3" ht="19.5" thickBot="1">
      <c r="A17" s="65" t="s">
        <v>23</v>
      </c>
      <c r="B17" s="66" t="s">
        <v>95</v>
      </c>
      <c r="C17" s="67">
        <f>'1.Identyfikacja i analiza'!J135+'2. Przeniesienie dobrych '!J127+'3.Przygotowanie programów '!J99+'4. Zarządzanie siecią'!J110+'5. Pomoc techniczna'!J93</f>
        <v>3350000</v>
      </c>
    </row>
    <row r="18" spans="1:3" ht="21" customHeight="1" thickBot="1">
      <c r="A18" s="65" t="s">
        <v>24</v>
      </c>
      <c r="B18" s="66" t="s">
        <v>96</v>
      </c>
      <c r="C18" s="67">
        <f>'1.Identyfikacja i analiza'!J151+'2. Przeniesienie dobrych '!J145+'3.Przygotowanie programów '!J105+'4. Zarządzanie siecią'!J117+'5. Pomoc techniczna'!J99+'6.Wsperanie współpracy'!J107+'7. Wymiana wiedzy'!J99</f>
        <v>5000000</v>
      </c>
    </row>
    <row r="19" spans="1:3" ht="19.5" thickBot="1">
      <c r="A19" s="65" t="s">
        <v>25</v>
      </c>
      <c r="B19" s="66" t="s">
        <v>97</v>
      </c>
      <c r="C19" s="67">
        <f>'1.Identyfikacja i analiza'!J158+'2. Przeniesienie dobrych '!J156+'3.Przygotowanie programów '!J112+'4. Zarządzanie siecią'!J125+'5. Pomoc techniczna'!J106+'6.Wsperanie współpracy'!J114+'7. Wymiana wiedzy'!J105</f>
        <v>1600000</v>
      </c>
    </row>
    <row r="20" spans="1:3" ht="19.5" thickBot="1">
      <c r="A20" s="68" t="s">
        <v>26</v>
      </c>
      <c r="B20" s="69" t="s">
        <v>98</v>
      </c>
      <c r="C20" s="70">
        <f>'1.Identyfikacja i analiza'!J166+'2. Przeniesienie dobrych '!J163+'3.Przygotowanie programów '!J119+'4. Zarządzanie siecią'!J131+'5. Pomoc techniczna'!J112+'6.Wsperanie współpracy'!J120+'7. Wymiana wiedzy'!J111</f>
        <v>1190000</v>
      </c>
    </row>
    <row r="21" spans="1:3" ht="18.75" thickBot="1">
      <c r="A21" s="71"/>
      <c r="B21" s="72" t="s">
        <v>27</v>
      </c>
      <c r="C21" s="73">
        <f>SUM(C4:C20)</f>
        <v>58568521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IzaKiza</dc:creator>
  <cp:keywords/>
  <dc:description/>
  <cp:lastModifiedBy>Beata Boska-Adamczyk</cp:lastModifiedBy>
  <cp:lastPrinted>2015-06-15T14:38:17Z</cp:lastPrinted>
  <dcterms:created xsi:type="dcterms:W3CDTF">2013-08-21T09:54:16Z</dcterms:created>
  <dcterms:modified xsi:type="dcterms:W3CDTF">2015-06-15T14:38:28Z</dcterms:modified>
  <cp:category/>
  <cp:version/>
  <cp:contentType/>
  <cp:contentStatus/>
</cp:coreProperties>
</file>