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<sst xmlns="http://schemas.openxmlformats.org/spreadsheetml/2006/main" count="1788" uniqueCount="693">
  <si>
    <t xml:space="preserve">HS 0101 </t>
  </si>
  <si>
    <t xml:space="preserve">HS 0102 </t>
  </si>
  <si>
    <t xml:space="preserve">HS 0103 </t>
  </si>
  <si>
    <t xml:space="preserve">HS 0104 </t>
  </si>
  <si>
    <t xml:space="preserve">HS 0105 </t>
  </si>
  <si>
    <t xml:space="preserve">HS 0106 </t>
  </si>
  <si>
    <t xml:space="preserve">HS 0201 </t>
  </si>
  <si>
    <t xml:space="preserve">HS 0202 </t>
  </si>
  <si>
    <t xml:space="preserve">HS 0203 </t>
  </si>
  <si>
    <t xml:space="preserve">HS 0204 </t>
  </si>
  <si>
    <t xml:space="preserve">HS 0205 </t>
  </si>
  <si>
    <t xml:space="preserve">HS 0206 </t>
  </si>
  <si>
    <t xml:space="preserve">HS 0207 </t>
  </si>
  <si>
    <t xml:space="preserve">HS 0208 </t>
  </si>
  <si>
    <t xml:space="preserve">HS 0209 </t>
  </si>
  <si>
    <t xml:space="preserve">HS 0210 </t>
  </si>
  <si>
    <t xml:space="preserve">HS 0302 </t>
  </si>
  <si>
    <t xml:space="preserve">HS 0303 </t>
  </si>
  <si>
    <t xml:space="preserve">HS 0304 </t>
  </si>
  <si>
    <t xml:space="preserve">HS 0305 </t>
  </si>
  <si>
    <t xml:space="preserve">HS 0306 </t>
  </si>
  <si>
    <t xml:space="preserve">HS 0307 </t>
  </si>
  <si>
    <t xml:space="preserve">HS 0308 </t>
  </si>
  <si>
    <t xml:space="preserve">HS 0401 </t>
  </si>
  <si>
    <t xml:space="preserve">HS 0402 </t>
  </si>
  <si>
    <t xml:space="preserve">HS 0403 </t>
  </si>
  <si>
    <t xml:space="preserve">HS 0404 </t>
  </si>
  <si>
    <t xml:space="preserve">HS 0405 </t>
  </si>
  <si>
    <t xml:space="preserve">HS 0406 </t>
  </si>
  <si>
    <t xml:space="preserve">HS 0407 </t>
  </si>
  <si>
    <t xml:space="preserve">HS 0408 </t>
  </si>
  <si>
    <t xml:space="preserve">HS 0409 </t>
  </si>
  <si>
    <t xml:space="preserve">HS 0410 </t>
  </si>
  <si>
    <t xml:space="preserve">HS 0501 </t>
  </si>
  <si>
    <t xml:space="preserve">HS 0502 </t>
  </si>
  <si>
    <t xml:space="preserve">HS 0503 </t>
  </si>
  <si>
    <t xml:space="preserve">HS 0504 </t>
  </si>
  <si>
    <t xml:space="preserve">HS 0505 </t>
  </si>
  <si>
    <t xml:space="preserve">HS 0506 </t>
  </si>
  <si>
    <t xml:space="preserve">HS 0507 </t>
  </si>
  <si>
    <t xml:space="preserve">HS 0508 </t>
  </si>
  <si>
    <t xml:space="preserve">HS 0509 </t>
  </si>
  <si>
    <t xml:space="preserve">HS 0510 </t>
  </si>
  <si>
    <t xml:space="preserve">HS 0511 </t>
  </si>
  <si>
    <t xml:space="preserve">HS 0601 </t>
  </si>
  <si>
    <t xml:space="preserve">HS 0602 </t>
  </si>
  <si>
    <t xml:space="preserve">HS 0603 </t>
  </si>
  <si>
    <t xml:space="preserve">HS 0604 </t>
  </si>
  <si>
    <t xml:space="preserve">HS 0701 </t>
  </si>
  <si>
    <t xml:space="preserve">HS 0702 </t>
  </si>
  <si>
    <t xml:space="preserve">HS 0703 </t>
  </si>
  <si>
    <t xml:space="preserve">HS 0704 </t>
  </si>
  <si>
    <t xml:space="preserve">HS 0705 </t>
  </si>
  <si>
    <t xml:space="preserve">HS 0706 </t>
  </si>
  <si>
    <t xml:space="preserve">HS 0707 </t>
  </si>
  <si>
    <t xml:space="preserve">HS 0708 </t>
  </si>
  <si>
    <t xml:space="preserve">HS 0709 </t>
  </si>
  <si>
    <t xml:space="preserve">HS 0710 </t>
  </si>
  <si>
    <t xml:space="preserve">HS 0711 </t>
  </si>
  <si>
    <t xml:space="preserve">HS 0712 </t>
  </si>
  <si>
    <t xml:space="preserve">HS 0713 </t>
  </si>
  <si>
    <t xml:space="preserve">HS 0714 </t>
  </si>
  <si>
    <t xml:space="preserve">HS 0801 </t>
  </si>
  <si>
    <t xml:space="preserve">HS 0802 </t>
  </si>
  <si>
    <t xml:space="preserve">HS 0803 </t>
  </si>
  <si>
    <t xml:space="preserve">HS 0804 </t>
  </si>
  <si>
    <t xml:space="preserve">HS 0805 </t>
  </si>
  <si>
    <t xml:space="preserve">HS 0806 </t>
  </si>
  <si>
    <t xml:space="preserve">HS 0807 </t>
  </si>
  <si>
    <t xml:space="preserve">HS 0808 </t>
  </si>
  <si>
    <t xml:space="preserve">HS 0809 </t>
  </si>
  <si>
    <t xml:space="preserve">HS 0810 </t>
  </si>
  <si>
    <t xml:space="preserve">HS 0811 </t>
  </si>
  <si>
    <t xml:space="preserve">HS 0812 </t>
  </si>
  <si>
    <t xml:space="preserve">HS 0813 </t>
  </si>
  <si>
    <t xml:space="preserve">HS 0814 </t>
  </si>
  <si>
    <t xml:space="preserve">HS 0901 </t>
  </si>
  <si>
    <t xml:space="preserve">HS 0902 </t>
  </si>
  <si>
    <t xml:space="preserve">HS 0903 </t>
  </si>
  <si>
    <t xml:space="preserve">HS 0904 </t>
  </si>
  <si>
    <t xml:space="preserve">HS 0905 </t>
  </si>
  <si>
    <t xml:space="preserve">HS 0906 </t>
  </si>
  <si>
    <t xml:space="preserve">HS 0907 </t>
  </si>
  <si>
    <t xml:space="preserve">HS 0908 </t>
  </si>
  <si>
    <t xml:space="preserve">HS 0909 </t>
  </si>
  <si>
    <t xml:space="preserve">HS 0910 </t>
  </si>
  <si>
    <t xml:space="preserve">HS 1001 </t>
  </si>
  <si>
    <t xml:space="preserve">HS 1002 </t>
  </si>
  <si>
    <t xml:space="preserve">HS 1003 </t>
  </si>
  <si>
    <t xml:space="preserve">HS 1004 </t>
  </si>
  <si>
    <t xml:space="preserve">HS 1005 </t>
  </si>
  <si>
    <t xml:space="preserve">HS 1006 </t>
  </si>
  <si>
    <t xml:space="preserve">HS 1007 </t>
  </si>
  <si>
    <t xml:space="preserve">HS 1008 </t>
  </si>
  <si>
    <t xml:space="preserve">HS 1101 </t>
  </si>
  <si>
    <t xml:space="preserve">HS 1102 </t>
  </si>
  <si>
    <t xml:space="preserve">HS 1103 </t>
  </si>
  <si>
    <t xml:space="preserve">HS 1104 </t>
  </si>
  <si>
    <t xml:space="preserve">HS 1105 </t>
  </si>
  <si>
    <t xml:space="preserve">HS 1106 </t>
  </si>
  <si>
    <t xml:space="preserve">HS 1107 </t>
  </si>
  <si>
    <t xml:space="preserve">HS 1108 </t>
  </si>
  <si>
    <t xml:space="preserve">HS 1109 </t>
  </si>
  <si>
    <t xml:space="preserve">HS 1201 </t>
  </si>
  <si>
    <t xml:space="preserve">HS 1202 </t>
  </si>
  <si>
    <t xml:space="preserve">HS 1203 </t>
  </si>
  <si>
    <t xml:space="preserve">HS 1204 </t>
  </si>
  <si>
    <t xml:space="preserve">HS 1205 </t>
  </si>
  <si>
    <t xml:space="preserve">HS 1206 </t>
  </si>
  <si>
    <t xml:space="preserve">HS 1207 </t>
  </si>
  <si>
    <t xml:space="preserve">HS 1208 </t>
  </si>
  <si>
    <t xml:space="preserve">HS 1209 </t>
  </si>
  <si>
    <t xml:space="preserve">HS 1210 </t>
  </si>
  <si>
    <t xml:space="preserve">HS 1211 </t>
  </si>
  <si>
    <t xml:space="preserve">HS 1213 </t>
  </si>
  <si>
    <t xml:space="preserve">HS 1214 </t>
  </si>
  <si>
    <t xml:space="preserve">HS 1301 </t>
  </si>
  <si>
    <t xml:space="preserve">HS 1302 </t>
  </si>
  <si>
    <t xml:space="preserve">HS 1401 </t>
  </si>
  <si>
    <t xml:space="preserve">HS 1402 </t>
  </si>
  <si>
    <t xml:space="preserve">HS 1403 </t>
  </si>
  <si>
    <t xml:space="preserve">HS 1404 </t>
  </si>
  <si>
    <t xml:space="preserve">HS 1501 </t>
  </si>
  <si>
    <t xml:space="preserve">HS 1502 </t>
  </si>
  <si>
    <t xml:space="preserve">HS 1503 </t>
  </si>
  <si>
    <t xml:space="preserve">HS 1504 </t>
  </si>
  <si>
    <t xml:space="preserve">HS 1505 </t>
  </si>
  <si>
    <t xml:space="preserve">HS 1506 </t>
  </si>
  <si>
    <t xml:space="preserve">HS 1507 </t>
  </si>
  <si>
    <t xml:space="preserve">HS 1508 </t>
  </si>
  <si>
    <t xml:space="preserve">HS 1509 </t>
  </si>
  <si>
    <t xml:space="preserve">HS 1510 </t>
  </si>
  <si>
    <t xml:space="preserve">HS 1511 </t>
  </si>
  <si>
    <t xml:space="preserve">HS 1512 </t>
  </si>
  <si>
    <t xml:space="preserve">HS 1513 </t>
  </si>
  <si>
    <t xml:space="preserve">HS 1514 </t>
  </si>
  <si>
    <t xml:space="preserve">HS 1515 </t>
  </si>
  <si>
    <t xml:space="preserve">HS 1516 </t>
  </si>
  <si>
    <t xml:space="preserve">HS 1517 </t>
  </si>
  <si>
    <t xml:space="preserve">HS 1518 </t>
  </si>
  <si>
    <t xml:space="preserve">HS 1519 </t>
  </si>
  <si>
    <t xml:space="preserve">HS 1520 </t>
  </si>
  <si>
    <t xml:space="preserve">HS 1521 </t>
  </si>
  <si>
    <t xml:space="preserve">HS 1522 </t>
  </si>
  <si>
    <t xml:space="preserve">HS 1601 </t>
  </si>
  <si>
    <t xml:space="preserve">HS 1602 </t>
  </si>
  <si>
    <t xml:space="preserve">HS 1603 </t>
  </si>
  <si>
    <t xml:space="preserve">HS 1604 </t>
  </si>
  <si>
    <t xml:space="preserve">HS 1605 </t>
  </si>
  <si>
    <t xml:space="preserve">HS 1701 </t>
  </si>
  <si>
    <t xml:space="preserve">HS 1702 </t>
  </si>
  <si>
    <t xml:space="preserve">HS 1703 </t>
  </si>
  <si>
    <t xml:space="preserve">HS 1704 </t>
  </si>
  <si>
    <t xml:space="preserve">HS 1801 </t>
  </si>
  <si>
    <t xml:space="preserve">HS 1802 </t>
  </si>
  <si>
    <t xml:space="preserve">HS 1803 </t>
  </si>
  <si>
    <t xml:space="preserve">HS 1804 </t>
  </si>
  <si>
    <t xml:space="preserve">HS 1805 </t>
  </si>
  <si>
    <t xml:space="preserve">HS 1806 </t>
  </si>
  <si>
    <t xml:space="preserve">HS 1901 </t>
  </si>
  <si>
    <t xml:space="preserve">HS 1902 </t>
  </si>
  <si>
    <t xml:space="preserve">HS 1903 </t>
  </si>
  <si>
    <t xml:space="preserve">HS 1904 </t>
  </si>
  <si>
    <t xml:space="preserve">HS 1905 </t>
  </si>
  <si>
    <t xml:space="preserve">HS 2001 </t>
  </si>
  <si>
    <t xml:space="preserve">HS 2002 </t>
  </si>
  <si>
    <t xml:space="preserve">HS 2003 </t>
  </si>
  <si>
    <t xml:space="preserve">HS 2004 </t>
  </si>
  <si>
    <t xml:space="preserve">HS 2005 </t>
  </si>
  <si>
    <t xml:space="preserve">HS 2006 </t>
  </si>
  <si>
    <t xml:space="preserve">HS 2007 </t>
  </si>
  <si>
    <t xml:space="preserve">HS 2008 </t>
  </si>
  <si>
    <t xml:space="preserve">HS 2009 </t>
  </si>
  <si>
    <t xml:space="preserve">HS 2101 </t>
  </si>
  <si>
    <t xml:space="preserve">HS 2102 </t>
  </si>
  <si>
    <t xml:space="preserve">HS 2103 </t>
  </si>
  <si>
    <t xml:space="preserve">HS 2104 </t>
  </si>
  <si>
    <t xml:space="preserve">HS 2105 </t>
  </si>
  <si>
    <t xml:space="preserve">HS 2106 </t>
  </si>
  <si>
    <t xml:space="preserve">HS 2201 </t>
  </si>
  <si>
    <t xml:space="preserve">HS 2202 </t>
  </si>
  <si>
    <t xml:space="preserve">HS 2203 </t>
  </si>
  <si>
    <t xml:space="preserve">HS 2204 </t>
  </si>
  <si>
    <t xml:space="preserve">HS 2205 </t>
  </si>
  <si>
    <t xml:space="preserve">HS 2206 </t>
  </si>
  <si>
    <t xml:space="preserve">HS 2207 </t>
  </si>
  <si>
    <t xml:space="preserve">HS 2208 </t>
  </si>
  <si>
    <t xml:space="preserve">HS 2209 </t>
  </si>
  <si>
    <t xml:space="preserve">HS 2301 </t>
  </si>
  <si>
    <t xml:space="preserve">HS 2302 </t>
  </si>
  <si>
    <t xml:space="preserve">HS 2303 </t>
  </si>
  <si>
    <t xml:space="preserve">HS 2304 </t>
  </si>
  <si>
    <t xml:space="preserve">HS 2305 </t>
  </si>
  <si>
    <t xml:space="preserve">HS 2306 </t>
  </si>
  <si>
    <t xml:space="preserve">HS 2307 </t>
  </si>
  <si>
    <t xml:space="preserve">HS 2308 </t>
  </si>
  <si>
    <t xml:space="preserve">HS 2309 </t>
  </si>
  <si>
    <t xml:space="preserve">HS 2401 </t>
  </si>
  <si>
    <t xml:space="preserve">HS 2402 </t>
  </si>
  <si>
    <t xml:space="preserve">HS 2403 </t>
  </si>
  <si>
    <t xml:space="preserve"> Live horses, asses, mules and hinnies</t>
  </si>
  <si>
    <t xml:space="preserve"> Live bovine animals</t>
  </si>
  <si>
    <t xml:space="preserve"> Live swine</t>
  </si>
  <si>
    <t xml:space="preserve"> Live sheep and goats</t>
  </si>
  <si>
    <t xml:space="preserve"> Live poultry and turkeys</t>
  </si>
  <si>
    <t xml:space="preserve"> Other live animals nes (including fishing bait)</t>
  </si>
  <si>
    <t xml:space="preserve"> Meat of bovine animals, fresh or chilled</t>
  </si>
  <si>
    <t xml:space="preserve"> Meat of bovine animals, frozen</t>
  </si>
  <si>
    <t xml:space="preserve"> Meat of swine,  fresh, chilled or frozen</t>
  </si>
  <si>
    <t xml:space="preserve"> Meat of lamb, sheep and goats, fresh, chilled or frozen</t>
  </si>
  <si>
    <t xml:space="preserve"> Meat of horses, asses, mules or hinnies, fresh, chilled or frozen</t>
  </si>
  <si>
    <t xml:space="preserve"> Edible offal, bovine, swine, sheep, goat, horse, ass,  mule, hinny, fresh, chilled or frozen</t>
  </si>
  <si>
    <t xml:space="preserve"> Meat and edible offal of domestic poultry, fresh, chilled or frozen</t>
  </si>
  <si>
    <t xml:space="preserve"> Meat and edible offal of rabbits, frogs and other animals,fresh , chilled or frozen</t>
  </si>
  <si>
    <t xml:space="preserve"> Pig fat, free of lean meat, and poultry fat, not rendered or otherwise extracted, fresh chilled</t>
  </si>
  <si>
    <t xml:space="preserve"> Meat and edible offals of bovine, swine and other animals, salted, in brine, dried or smoked</t>
  </si>
  <si>
    <t xml:space="preserve"> Fresh or chilled fish (excl fish fillets)</t>
  </si>
  <si>
    <t xml:space="preserve"> Frozen fish (excl fish fillets)</t>
  </si>
  <si>
    <t xml:space="preserve"> Fish fillets and other fish meat, fresh,  chilled or frozen</t>
  </si>
  <si>
    <t xml:space="preserve"> Fish (incl. Fish meal), dried, salted, smoked or in  brine</t>
  </si>
  <si>
    <t xml:space="preserve"> Crustaceans, whether in shell or not, live fresh, chilled frozen dried salted or in brine; smoked,</t>
  </si>
  <si>
    <t xml:space="preserve"> Molluscs, whether in shell or live ,fresh, chilled, frozen dried, salted or in brine, smoked fit</t>
  </si>
  <si>
    <t xml:space="preserve"> Aquatic invertebrates other than crustaceans and molluscs, live fresh. Chilled frozen, dried, salted</t>
  </si>
  <si>
    <t xml:space="preserve"> Milk/cream, not concentrated, powdered or sweetened</t>
  </si>
  <si>
    <t xml:space="preserve"> Milk/cream, concentrated or in powder</t>
  </si>
  <si>
    <t xml:space="preserve"> Yogurt, buttermilk, curdled milk and cream, kephir and other fermented milk</t>
  </si>
  <si>
    <t xml:space="preserve"> Whey and products consisting of natural milk constituents</t>
  </si>
  <si>
    <t xml:space="preserve"> Butter, dairy spreads and other fats and oils derived from milk</t>
  </si>
  <si>
    <t xml:space="preserve"> Cheese and curd</t>
  </si>
  <si>
    <t xml:space="preserve"> Birds' eggs, in shell, fresh, preserved or cooked</t>
  </si>
  <si>
    <t xml:space="preserve"> Bird eggs not in shell and egg yolks</t>
  </si>
  <si>
    <t xml:space="preserve"> Honey, natural</t>
  </si>
  <si>
    <t xml:space="preserve"> Edible products of animal origin</t>
  </si>
  <si>
    <t xml:space="preserve"> Human hair and waste of human hair</t>
  </si>
  <si>
    <t xml:space="preserve"> Bristles, hair and waste of pigs, hogs,  boars or badger and other brush making hair</t>
  </si>
  <si>
    <t xml:space="preserve"> Horsehair and waste</t>
  </si>
  <si>
    <t xml:space="preserve"> Guts, bladders and stomachs of animals (other than fish)</t>
  </si>
  <si>
    <t xml:space="preserve"> Skin, feathers and other parts of birds</t>
  </si>
  <si>
    <t>Ossein,  bones and horn, cores</t>
  </si>
  <si>
    <t xml:space="preserve"> Ivory, ivory powder /waste, whalebone, horns, hooves, tortoise shell, antlers, nails, claws, beaks</t>
  </si>
  <si>
    <t xml:space="preserve"> Coral, molluscs/crustaceans/echinoderm shells and cuttle bone</t>
  </si>
  <si>
    <t xml:space="preserve"> Natural sponges of animal origin</t>
  </si>
  <si>
    <t xml:space="preserve"> Glands, bile and animal products used to prepare pharmaceutical products</t>
  </si>
  <si>
    <t xml:space="preserve"> Animal products nes; dead animals of ch  1 or 3, unfit for human consumption</t>
  </si>
  <si>
    <t xml:space="preserve"> Bulbs, tubers, tuberous roots, corms, crowns and rhizom</t>
  </si>
  <si>
    <t xml:space="preserve"> Other live plants (incl roots), cuttings and slips; mushroom spawn</t>
  </si>
  <si>
    <t xml:space="preserve"> Cut flowers and flower buds for bouquets/ornamental purposes</t>
  </si>
  <si>
    <t xml:space="preserve"> Foliage, branches, other plant parts, mosses and lichens  for bouquets/ornaments</t>
  </si>
  <si>
    <t xml:space="preserve"> Potatoes,  fresh or chilled</t>
  </si>
  <si>
    <t xml:space="preserve"> Tomatoes,  fresh or chilled</t>
  </si>
  <si>
    <t xml:space="preserve"> Onions, shallots, garlic, leeks, chives and other alliaceous vegetables,  fresh or chilled</t>
  </si>
  <si>
    <t xml:space="preserve"> Cauliflowers,  broccoli, brussels sprouts and edible brasicas, fresh or chilled</t>
  </si>
  <si>
    <t xml:space="preserve"> Lettuce and chicory, fresh or chilled</t>
  </si>
  <si>
    <t xml:space="preserve"> Carrots, turnips, salad beetroot, salsify, radishes and similar edible roots, fresh or chilled</t>
  </si>
  <si>
    <t xml:space="preserve"> Cucumbers and gherkins, fresh or chilled</t>
  </si>
  <si>
    <t xml:space="preserve"> Leguminous vegetables, shelled or unshelled, fresh or chilled</t>
  </si>
  <si>
    <t xml:space="preserve"> Mushrooms and other vegetables, fresh or chilled</t>
  </si>
  <si>
    <t xml:space="preserve"> Vegetables, frozen</t>
  </si>
  <si>
    <t xml:space="preserve"> Vegetables provisionally preserved but not suitable for immediate consumption</t>
  </si>
  <si>
    <t xml:space="preserve"> Vegetables, dried but not further prepared</t>
  </si>
  <si>
    <t xml:space="preserve"> Leguminous vegetables, dried and shelled</t>
  </si>
  <si>
    <t xml:space="preserve"> Manioc, sweet potatoes, arrowroot, salep and similar roots/tubers, sago pith, fresh, chilled, frozen</t>
  </si>
  <si>
    <t xml:space="preserve"> Coconuts, brazil nuts and cashews, fresh or dried, whether or not shelled or peeled</t>
  </si>
  <si>
    <t xml:space="preserve"> Other nuts, fresh or dried, whether or not shelled or peeled</t>
  </si>
  <si>
    <t xml:space="preserve"> Bananas, including plantains, fresh or  dried</t>
  </si>
  <si>
    <t xml:space="preserve"> Dates, figs, pineapples, avocadoes, guavas, mangoes and mangosteens, fresh or  dried</t>
  </si>
  <si>
    <t xml:space="preserve"> Citrus fruits, fresh or dried</t>
  </si>
  <si>
    <t xml:space="preserve"> Grapes, fresh or dried</t>
  </si>
  <si>
    <t xml:space="preserve"> Melons, papayas and watermelons, fresh</t>
  </si>
  <si>
    <t xml:space="preserve"> Apples, pears and quinces, fresh</t>
  </si>
  <si>
    <t xml:space="preserve"> Apricots, cherries, peaches, plums and sloes , fresh</t>
  </si>
  <si>
    <t xml:space="preserve"> Berries and other fruits, fresh</t>
  </si>
  <si>
    <t xml:space="preserve"> Fruits and nuts, frozen</t>
  </si>
  <si>
    <t xml:space="preserve"> Fruits and nuts provisionally preserved but not suitable for immediate consumption</t>
  </si>
  <si>
    <t xml:space="preserve"> Other dried fruits and mixtures of nuts and dried fruits</t>
  </si>
  <si>
    <t xml:space="preserve"> Peel of citrus fruits or melons (including watermelons)</t>
  </si>
  <si>
    <t xml:space="preserve"> Coffee</t>
  </si>
  <si>
    <t xml:space="preserve"> Tea</t>
  </si>
  <si>
    <t xml:space="preserve"> Mate</t>
  </si>
  <si>
    <t xml:space="preserve"> Peppers of the genus pipe (except cubeb pepper)</t>
  </si>
  <si>
    <t xml:space="preserve"> Vanilla</t>
  </si>
  <si>
    <t xml:space="preserve"> Cinnamon and cinnamon, tree flowers</t>
  </si>
  <si>
    <t xml:space="preserve"> Cloves (whole fruit, cloves and stems)</t>
  </si>
  <si>
    <t xml:space="preserve"> Nutmeg, mace and cardamons</t>
  </si>
  <si>
    <t xml:space="preserve"> Seeds of anise, badian, fennel, coriander, cumin, caraway or juniper</t>
  </si>
  <si>
    <t xml:space="preserve"> Ginger, saffron, curmura, thyme, bay leaves, curry and other spices</t>
  </si>
  <si>
    <t xml:space="preserve"> Wheat</t>
  </si>
  <si>
    <t xml:space="preserve"> Rye</t>
  </si>
  <si>
    <t xml:space="preserve"> Barley</t>
  </si>
  <si>
    <t xml:space="preserve"> Oats</t>
  </si>
  <si>
    <t xml:space="preserve"> Maize (corn) seed (excluding sweet corn)</t>
  </si>
  <si>
    <t xml:space="preserve"> Rice</t>
  </si>
  <si>
    <t xml:space="preserve"> Grain sorghum</t>
  </si>
  <si>
    <t xml:space="preserve"> Buckwheat, millet, and canary seed; other cereals</t>
  </si>
  <si>
    <t xml:space="preserve"> Wheat or meslin flour</t>
  </si>
  <si>
    <t xml:space="preserve"> Cereal flours (other than wheat or meslin)</t>
  </si>
  <si>
    <t xml:space="preserve"> Cereal groats, meal and pellets</t>
  </si>
  <si>
    <t xml:space="preserve"> Cereal grains, hulled, rolled, flaked, pearled, sliced or kibbled; germ of cereals</t>
  </si>
  <si>
    <t xml:space="preserve"> Flour,  meal and flakes of potatoes</t>
  </si>
  <si>
    <t xml:space="preserve"> Flour and meal of dried leguminous vegetables, sago, edible fruits or nuts</t>
  </si>
  <si>
    <t xml:space="preserve"> Malt</t>
  </si>
  <si>
    <t xml:space="preserve"> Starches (inulin)</t>
  </si>
  <si>
    <t xml:space="preserve"> Wheat gluten, whether or not dried</t>
  </si>
  <si>
    <t xml:space="preserve"> Soya beans, whether or not broken</t>
  </si>
  <si>
    <t xml:space="preserve"> Ground nuts</t>
  </si>
  <si>
    <t xml:space="preserve"> Copra</t>
  </si>
  <si>
    <t xml:space="preserve"> Linseed</t>
  </si>
  <si>
    <t xml:space="preserve"> Rape or colza seeds (whether or not broken)</t>
  </si>
  <si>
    <t xml:space="preserve"> Sunflower seeds (whether or not broken)</t>
  </si>
  <si>
    <t xml:space="preserve"> Other oil seeds and oleaginous fruits</t>
  </si>
  <si>
    <t xml:space="preserve"> Flours and meals of oil seeds or oleaginous fruits (except mustard and soya beans)</t>
  </si>
  <si>
    <t xml:space="preserve"> Seeds, fruits and spores  for sowing</t>
  </si>
  <si>
    <t xml:space="preserve"> Hop cones</t>
  </si>
  <si>
    <t xml:space="preserve"> Plants and parts used primarily in pharmacy, perfumery, insecticides, fungicides or similar purpose</t>
  </si>
  <si>
    <t xml:space="preserve"> Locust beans, seasweeds, sugar beet/cane and other vegetable products mainly for human consumption</t>
  </si>
  <si>
    <t xml:space="preserve"> Cereal straw and husks, unprepared</t>
  </si>
  <si>
    <t xml:space="preserve"> Alfalfa, swedes, mangolds, fodder roots, hay, clover, sainfoin and similar forage products</t>
  </si>
  <si>
    <t xml:space="preserve"> Lac, natural gums, resins, gum resins and balsam</t>
  </si>
  <si>
    <t xml:space="preserve"> Vegetable saps and extracts; pectic substances; agar, agar and other derived from vegetable products</t>
  </si>
  <si>
    <t xml:space="preserve"> Vegetable materials used primarily for plaiting</t>
  </si>
  <si>
    <t xml:space="preserve"> Vegetable materials used primarily for stuffing or padding</t>
  </si>
  <si>
    <t xml:space="preserve"> Vegetable materials used primarily  used in brooms or in brushes</t>
  </si>
  <si>
    <t xml:space="preserve"> Vegetable products, nes</t>
  </si>
  <si>
    <t xml:space="preserve"> Pig fat(including lard) and poultry fat, other than that of heading 02.09 or 15.03</t>
  </si>
  <si>
    <t xml:space="preserve"> Fats of boivine animals, sheep or goats, other than those of heading 15.03</t>
  </si>
  <si>
    <t xml:space="preserve"> Lard stearin, lard oil, oleostearin, oleo oil and tallow oil,  not emulsified, mixed or prepared</t>
  </si>
  <si>
    <t xml:space="preserve"> Fats and oils  (and their fractions) from fish and marine mammals, not chemically modified</t>
  </si>
  <si>
    <t xml:space="preserve"> Wool grease and derivatives, not chemically modified</t>
  </si>
  <si>
    <t xml:space="preserve"> Other animal fats, oils and their fractions nes (whether or not refined), not chemically modified</t>
  </si>
  <si>
    <t xml:space="preserve"> Soya bean oil and its fractions,  not chemically modified</t>
  </si>
  <si>
    <t xml:space="preserve"> Ground nut oil and its fractions, not chemically modified</t>
  </si>
  <si>
    <t xml:space="preserve"> Olive oil and its fractions, not chemically modified</t>
  </si>
  <si>
    <t xml:space="preserve"> Olive oil and its fractions (including blends) nes whether or not refined, not chemically modifie</t>
  </si>
  <si>
    <t xml:space="preserve"> Palm oil and its fractions, not chemically modified</t>
  </si>
  <si>
    <t xml:space="preserve"> Sunflower seed, safflower or cotton seed oil and their fractions, not chemically modified</t>
  </si>
  <si>
    <t xml:space="preserve"> Coconut, palm kernel or babassu oil and their fractions, not chemically modified</t>
  </si>
  <si>
    <t xml:space="preserve"> Rape (canola), colza or mustard oil and their fractions, not chemically modified</t>
  </si>
  <si>
    <t xml:space="preserve"> Other fixed vegetable fats and oils and their fractions, not chemically modified</t>
  </si>
  <si>
    <t xml:space="preserve"> Animal/vegetable fats or oils and their fractions hydrogenated, inter or re, esterified, elaidiniz</t>
  </si>
  <si>
    <t xml:space="preserve"> Margarine and edible mixtures/ preparations of animal/vegetable fats, oils or their fractions</t>
  </si>
  <si>
    <t xml:space="preserve"> Vegetable/animal fats or oils and their fractions  boiled, dehydrated, blown, chemically modified</t>
  </si>
  <si>
    <t xml:space="preserve"> Industrial monocarboxylic fatty acids, acid oils and fatty alcohols</t>
  </si>
  <si>
    <t xml:space="preserve"> Glycerol (glycerine); glycerol waters, lyes and synthetic glycerol</t>
  </si>
  <si>
    <t xml:space="preserve"> Vegetable waxes (excluding triglycerides), insect waxes and spermaceti</t>
  </si>
  <si>
    <t xml:space="preserve"> Degras; residues from treatment of fatty substances or animal or vegetable waxes</t>
  </si>
  <si>
    <t xml:space="preserve"> Sausages and similar products of meat, meat offal or blood; food preparations of these products</t>
  </si>
  <si>
    <t xml:space="preserve"> Prepared/preserved meat, meat offal or blood (other than sausages)</t>
  </si>
  <si>
    <t xml:space="preserve"> Extracts and juices of meat, fish or crustaceans, molluscs or other aquatic invertebrates</t>
  </si>
  <si>
    <t xml:space="preserve"> Fish, caviar and caviar substitutes prepared or preserved</t>
  </si>
  <si>
    <t xml:space="preserve"> Crustaceans, molluscs and other aquatic invertebrates prepared or preserved</t>
  </si>
  <si>
    <t xml:space="preserve"> Cane or beet sugar</t>
  </si>
  <si>
    <t xml:space="preserve"> Sugars (other than cane or beet sugar); sugar syrups, artificial honey; caramel</t>
  </si>
  <si>
    <t xml:space="preserve"> Molasses</t>
  </si>
  <si>
    <t xml:space="preserve"> Chewing gum and other sugar confectionery</t>
  </si>
  <si>
    <t xml:space="preserve"> Cocoa beans, whole or broken, raw or roasted</t>
  </si>
  <si>
    <t xml:space="preserve"> Cocoa shells, husks, skins and other cocoa waste</t>
  </si>
  <si>
    <t xml:space="preserve"> Cocoa paste</t>
  </si>
  <si>
    <t xml:space="preserve"> Cocoa butter, fat and oil</t>
  </si>
  <si>
    <t xml:space="preserve"> Cocoa powder, not containing added sugar  or other sweets</t>
  </si>
  <si>
    <t xml:space="preserve"> Chocolate and other food preparations containing cocoa</t>
  </si>
  <si>
    <t xml:space="preserve"> Food preparations of cereals, flour, starch, malt or milk</t>
  </si>
  <si>
    <t xml:space="preserve"> Pasta</t>
  </si>
  <si>
    <t xml:space="preserve"> Tapioca and substitutes prepared from starch in flake, grain, pearl, sifting or similar forms</t>
  </si>
  <si>
    <t xml:space="preserve"> Prepared foods, obtained by the swelling or roasting of cereals or cereal products</t>
  </si>
  <si>
    <t xml:space="preserve"> Bread, pastry, cakes, biscuits and other bakers' wares</t>
  </si>
  <si>
    <t xml:space="preserve"> Vegetables, fruits, nuts or edible plant parts prepared/preserved with vinegar/acetic acid</t>
  </si>
  <si>
    <t xml:space="preserve"> Tomatoes prepared/preserved without vinegar/acetic acid</t>
  </si>
  <si>
    <t xml:space="preserve"> Mushrooms and truffles prepared/preserved without vinegar/acetic acid</t>
  </si>
  <si>
    <t xml:space="preserve"> Potatoes and other vegetables frozen without vinegar/acetic acid</t>
  </si>
  <si>
    <t xml:space="preserve"> Potatoes and other vegetables preserved  without freezing or vinegar/acetic acid</t>
  </si>
  <si>
    <t xml:space="preserve"> Vegetables, fruits, nuts, fruit peel and other parts of plants preserved by sugar</t>
  </si>
  <si>
    <t xml:space="preserve"> Cooked preparations of homogenized or citrus fruits, jams, fruit jellies, fruit or nut puree, and p</t>
  </si>
  <si>
    <t xml:space="preserve"> Preparations of fruits, nuts and edible plants parts other than cooked</t>
  </si>
  <si>
    <t xml:space="preserve"> Fruit and vegetable juices unfermented and unspirited</t>
  </si>
  <si>
    <t xml:space="preserve"> Coffee, tea or mate extracts, essences , concentrates and preparations thereof</t>
  </si>
  <si>
    <t xml:space="preserve"> Yeasts and prepared baking powders</t>
  </si>
  <si>
    <t xml:space="preserve"> Sauces, mixed condiments and seasonings, mustard flour and meal, and prepared mustard</t>
  </si>
  <si>
    <t xml:space="preserve"> Soups and broths and preparations thereof; homogenized composite food preparations</t>
  </si>
  <si>
    <t xml:space="preserve"> Ice cream and other edible ice, whether or not containing cocoa</t>
  </si>
  <si>
    <t xml:space="preserve"> Protein concentrates,  textured protein substances and other food preparations nes</t>
  </si>
  <si>
    <t xml:space="preserve"> Water without sugar, sweetening or flavouring</t>
  </si>
  <si>
    <t xml:space="preserve"> Water and non alcoholic beverages (excl. Juices) with sugar, sweetening or flavouring</t>
  </si>
  <si>
    <t xml:space="preserve"> Beer</t>
  </si>
  <si>
    <t xml:space="preserve"> Grape wines (non aromatic) and grape must</t>
  </si>
  <si>
    <t xml:space="preserve"> Vermouth and other aromatic grape wines</t>
  </si>
  <si>
    <t xml:space="preserve"> Fermented beverages nes (including cider, perry, mead)</t>
  </si>
  <si>
    <t xml:space="preserve"> Ethyl alcohol and other denatured spirits</t>
  </si>
  <si>
    <t xml:space="preserve"> Spirits, liqueurs and other spirituous beverages or alcoholic preparations</t>
  </si>
  <si>
    <t xml:space="preserve"> Vinegar and substitutes for vinegar obtained from acetic acid</t>
  </si>
  <si>
    <t xml:space="preserve"> Flours, meals, pellets of meat or meat offal of animals unfit for human consumption</t>
  </si>
  <si>
    <t xml:space="preserve"> Bran, sharps and other residues from cereal/leguminous plant processing</t>
  </si>
  <si>
    <t xml:space="preserve"> Residues of starch manufacture and other waste of sugar manufacture</t>
  </si>
  <si>
    <t xml:space="preserve"> Soya bean oil cake and other solid residues</t>
  </si>
  <si>
    <t xml:space="preserve"> Ground nut oil cake and other solid residues</t>
  </si>
  <si>
    <t xml:space="preserve"> Oil cake and other solid residues resulting from the extraction of vegetable fats or oils</t>
  </si>
  <si>
    <t xml:space="preserve"> Wine lees; argol</t>
  </si>
  <si>
    <t xml:space="preserve"> Acorns and horse chestnuts; vegetable material, waste, residues and by products nes,</t>
  </si>
  <si>
    <t xml:space="preserve"> Pet food and animal feed preparations</t>
  </si>
  <si>
    <t xml:space="preserve"> Tobacco (unmanufactured)</t>
  </si>
  <si>
    <t xml:space="preserve"> Cigarettes, cigars, cheroots and cigarillos (containing tobacco)</t>
  </si>
  <si>
    <t xml:space="preserve"> Other tobacco substances nes</t>
  </si>
  <si>
    <t>Kod</t>
  </si>
  <si>
    <t>Nazwa towaru</t>
  </si>
  <si>
    <t>HS 1212</t>
  </si>
  <si>
    <t>HS 01</t>
  </si>
  <si>
    <t>HS 02</t>
  </si>
  <si>
    <t>HS 03</t>
  </si>
  <si>
    <t>HS 04</t>
  </si>
  <si>
    <t>HS 05</t>
  </si>
  <si>
    <t>HS 06</t>
  </si>
  <si>
    <t>HS 07</t>
  </si>
  <si>
    <t>HS 08</t>
  </si>
  <si>
    <t>HS 09</t>
  </si>
  <si>
    <t>HS 10</t>
  </si>
  <si>
    <t>HS 11</t>
  </si>
  <si>
    <t>HS 12</t>
  </si>
  <si>
    <t>HS 13</t>
  </si>
  <si>
    <t>HS 14</t>
  </si>
  <si>
    <t>HS 15</t>
  </si>
  <si>
    <t>HS 16</t>
  </si>
  <si>
    <t>HS 17</t>
  </si>
  <si>
    <t>HS 18</t>
  </si>
  <si>
    <t>HS 19</t>
  </si>
  <si>
    <t>HS 20</t>
  </si>
  <si>
    <t>HS 21</t>
  </si>
  <si>
    <t>HS 22</t>
  </si>
  <si>
    <t>HS 23</t>
  </si>
  <si>
    <t>HS 24</t>
  </si>
  <si>
    <t xml:space="preserve"> Live animals</t>
  </si>
  <si>
    <t xml:space="preserve"> Meat and edible meat offal</t>
  </si>
  <si>
    <t xml:space="preserve"> Fish, crustaceans, molluscs and other aquatic invertebrates</t>
  </si>
  <si>
    <t xml:space="preserve"> Dairy produce, eggs, honey and other similar edible products of animal origin</t>
  </si>
  <si>
    <t xml:space="preserve"> Miscellaneous edible preparations</t>
  </si>
  <si>
    <t xml:space="preserve"> Preparations of vegetables, fruit, nuts or other parts of plants</t>
  </si>
  <si>
    <t xml:space="preserve"> Tobacco and manufactured tobacco substitutes</t>
  </si>
  <si>
    <t xml:space="preserve"> Residues and waste from the food industries, and prepared animal fodder</t>
  </si>
  <si>
    <t xml:space="preserve"> Beverages, spirits and vinegar</t>
  </si>
  <si>
    <t xml:space="preserve"> Preparations of cereals, flour, starch or milk (including bread and pastry)</t>
  </si>
  <si>
    <t xml:space="preserve"> Cocoa and cocoa preparations</t>
  </si>
  <si>
    <t xml:space="preserve"> Sugars and sugar confectionery</t>
  </si>
  <si>
    <t xml:space="preserve"> Meat, fish and seafood preparations</t>
  </si>
  <si>
    <t xml:space="preserve"> Fats, oils, their cleavage products and waxes</t>
  </si>
  <si>
    <t xml:space="preserve"> Vegetable plaiting material  and other similar vegetable products</t>
  </si>
  <si>
    <t xml:space="preserve"> Lac, gums, resins and other vegetable saps and extracts</t>
  </si>
  <si>
    <t xml:space="preserve"> Oil seeds, oleaginous fruits, industrial or medicinal plants, straw and fodder</t>
  </si>
  <si>
    <t xml:space="preserve"> Products of the milling industry; malt, straches, inulin and wheat gluten</t>
  </si>
  <si>
    <t xml:space="preserve"> Cereals</t>
  </si>
  <si>
    <t xml:space="preserve"> Coffee, tea, maté and spices</t>
  </si>
  <si>
    <t xml:space="preserve"> Edible fruits and nuts</t>
  </si>
  <si>
    <t xml:space="preserve"> Edible vegetables and certain roots and tubers</t>
  </si>
  <si>
    <t xml:space="preserve"> Live trees and other plants (incl. Cut flowers and ornamental foliage)</t>
  </si>
  <si>
    <t xml:space="preserve"> Products of animal origin not elsewhere classified</t>
  </si>
  <si>
    <t>HS 0301</t>
  </si>
  <si>
    <t xml:space="preserve"> Live fish</t>
  </si>
  <si>
    <t>Konie, osły, muły, osłomuły, żywe</t>
  </si>
  <si>
    <t>Bydło żywe</t>
  </si>
  <si>
    <t>Świnie żywe</t>
  </si>
  <si>
    <t>Owce i kozy żywe</t>
  </si>
  <si>
    <t>Drób żywy</t>
  </si>
  <si>
    <t>Pozostałe zwierzęta żywe</t>
  </si>
  <si>
    <t>Zwierzęta żywe</t>
  </si>
  <si>
    <t>Mięso wołowe świeże lub schłodzone</t>
  </si>
  <si>
    <t>Mięso wołowe zamrożone</t>
  </si>
  <si>
    <t>Mięso wieprzowe świeże, schłodzone lub zamrożone</t>
  </si>
  <si>
    <t>Mięso baranie i kozie - świeże, schłodzone lub zamrożone</t>
  </si>
  <si>
    <t>Mięso z koni, osłów, mułów lub osłomułów - świeże, schłodzone lub zamrożone</t>
  </si>
  <si>
    <t>Podroby jadalne świeże, schłodzone lub zamrożone</t>
  </si>
  <si>
    <t>Mięso i jadalne podroby z drobiu - świeże, schłodzone lub zamrożone</t>
  </si>
  <si>
    <t>Mięso królików, dziczyzna - świeże, schłodzone lub zamrożone</t>
  </si>
  <si>
    <t>Tłuszcz wieprzowy i drobiowy świeży, schłodzony, zamrożony, solony, suszony, wędzony</t>
  </si>
  <si>
    <t>Mięso i podroby solone, suszone i wędzone</t>
  </si>
  <si>
    <t>Mięso i podroby jadalne</t>
  </si>
  <si>
    <t>Ryby żywe</t>
  </si>
  <si>
    <t>Ryby świeże lub schłodzone z wyjątkiem filetów</t>
  </si>
  <si>
    <t>Ryby zamrożone, z wyjątkiem filetów</t>
  </si>
  <si>
    <t>Filety i inne mięso z ryb świeże, schłodzone lub zamrożone</t>
  </si>
  <si>
    <t>Ryby suszone, solone, wędzone; mączka rybna do jedzenia</t>
  </si>
  <si>
    <t>Skorupiaki żywe, świeże, schłodzone, zamrożone, suszone, solone, gotowane, mączka do spożycia</t>
  </si>
  <si>
    <t>Mięczaki, wodne bezkręgowce żywe, mrożone, konserwowane oraz mączki itp.</t>
  </si>
  <si>
    <t>Bezkręgowce wodne inne niż skorupiaki i mięczaki, mąki, mączki i granulki z nich</t>
  </si>
  <si>
    <t>Ryby, skorupiaki, mięczaki i inne bezkręgowce wodne</t>
  </si>
  <si>
    <t>Mleko i śmietana, niezagęszczone, niedosłodzone</t>
  </si>
  <si>
    <t>Mleko i śmietana, zagęszczone lub dosłodzone</t>
  </si>
  <si>
    <t>Przetwory mleczne sfermentowane lub zakwaszone, także zagęszczone lub dosłodzone</t>
  </si>
  <si>
    <t>Serwatka, także zagęszczona lub dosłodzona i pozostałe produkty mleczne dosłodzone</t>
  </si>
  <si>
    <t>Masło i inne tłuszcze i oleje otrzymane z mleka</t>
  </si>
  <si>
    <t>Sery i twarogi</t>
  </si>
  <si>
    <t>Jaja</t>
  </si>
  <si>
    <t>Jaja bez skorupek i żółtka świeże, suszone, także dosłodzone</t>
  </si>
  <si>
    <t>Miód naturalny</t>
  </si>
  <si>
    <t>Jadalne produkty zwierzęce, gdzie indziej nie wymienione</t>
  </si>
  <si>
    <t>Produkty mleczarskie, jaja, miód naturalny i pozostałe jadalne produkty pochodzenia zwierzęcego</t>
  </si>
  <si>
    <t>Włosy ludzkie nieobrobione, myte lub odtłuszczone oraz odpadki z ludzkich włosów</t>
  </si>
  <si>
    <t>Szczecina i sierść do wyrobu pędzli i szczotek; odpadki</t>
  </si>
  <si>
    <t>Włosie końskie i odpadki</t>
  </si>
  <si>
    <t>Jelita, pęcherze i żołądki zwierzęce</t>
  </si>
  <si>
    <t>Puch, pierze i odpady</t>
  </si>
  <si>
    <t>Kości nieobrobione, proszek i odpadki</t>
  </si>
  <si>
    <t>Kość słoniowa, skorupy żółwi, rogi itp., nieobrobione</t>
  </si>
  <si>
    <t>Koral, skorupy mięczaków, skorupiaków lub szkarłupni, kości sepii nieobrobione i podobne</t>
  </si>
  <si>
    <t>Gąbki naturalne pochodzenia zwierzęcego</t>
  </si>
  <si>
    <t>Ambra szara, strój bobrowy, cybet, piżmo, kantarydyna, żółć stosowane w farmacji</t>
  </si>
  <si>
    <t>Produkty pochodzenia zwierzęcego, gdzie indziej niewymienione</t>
  </si>
  <si>
    <t>Produkty pochodzenia zwierzęcego gdzie indziej nie wymienione</t>
  </si>
  <si>
    <t>Bulwy, korzenie bulwiaste, cebulki, kłącza</t>
  </si>
  <si>
    <t>Rośliny żywe, sadzonki, zrazy i grzybnia</t>
  </si>
  <si>
    <t>Kwiaty cięte i pąki na bukiety świeże, suszone</t>
  </si>
  <si>
    <t>Liście, gałęzie, mchy, trawy świeże i suszone</t>
  </si>
  <si>
    <t>Żywe drzewa i inne rośliny, bulwy,korzenie i podobne, kwiaty cięte i liście ozdobne</t>
  </si>
  <si>
    <t>Ziemniaki, świeże lub schłodzone</t>
  </si>
  <si>
    <t>Pomidory, świeże lub schłodzone</t>
  </si>
  <si>
    <t>Cebula, szalotka, czosnek, pory i inne warzywa cebulowe, świeże lub schłodzone</t>
  </si>
  <si>
    <t>Kapusta, kalafiory, kalarepa, kapusta włoska i podobne, świeże lub schłodzone</t>
  </si>
  <si>
    <t>Sałata i cykoria, świeże lub schłodzone</t>
  </si>
  <si>
    <t>Marchew, buraki, selery, inne korzenie jadalne, świeże lub schłodzone</t>
  </si>
  <si>
    <t>Ogórki i korniszony świeże lub schłodzone</t>
  </si>
  <si>
    <t>Warzywa strączkowe, także łuskane, świeże lub schłodzone</t>
  </si>
  <si>
    <t>Warzywa oprócz strączkowych, grzyby uprawne, szparagi, oliwki</t>
  </si>
  <si>
    <t>Warzywa zamrożone</t>
  </si>
  <si>
    <t>Warzywa zakonserwowane tymczasowo, nie do spożycia</t>
  </si>
  <si>
    <t>Warzywa suszone całe i cięte dalej nieprzetworzone</t>
  </si>
  <si>
    <t>Warzywa strączkowe suszone, łuskane</t>
  </si>
  <si>
    <t>Maniok, maranta, salep, karczochy, bataty i inne korzenie i bulwy o dużej zawartości. Skrobi i inuliny</t>
  </si>
  <si>
    <t>Warzywa oraz niektore korzenie i bulwy jadalne</t>
  </si>
  <si>
    <t>Orzechy kokosowe, brazylijskie, nerkowca, świeże lub suszone</t>
  </si>
  <si>
    <t>Orzechy świeże lub suszone laskowe, włoskie, migdały</t>
  </si>
  <si>
    <t>Banany świeże lub suszone</t>
  </si>
  <si>
    <t>Daktyle, figi, ananasy, avokado, mango, świeże lub suszone</t>
  </si>
  <si>
    <t>Owoce cytrusowe świeże lub suszone</t>
  </si>
  <si>
    <t>Winogrona świeże lub suszone</t>
  </si>
  <si>
    <t>Melony, arbuzy i papaje świeże</t>
  </si>
  <si>
    <t>Jabłka, gruszki i pigwy świeże</t>
  </si>
  <si>
    <t>Morele, wiśnie, brzoskwinie, śliwki i owoce tarniny świeże</t>
  </si>
  <si>
    <t>Inne owoce świeże: truskawki, maliny, porzeczki, jagody</t>
  </si>
  <si>
    <t>Owoce zamrożone</t>
  </si>
  <si>
    <t>Owoce i orzechy tymczasowo zakonserwowane nie do spożycia</t>
  </si>
  <si>
    <t>Owoce suszone(inne niż objęte pozycjami 0801 do 0806)</t>
  </si>
  <si>
    <t>Skórki owoców cytrusowych lub melonów, świeże, zamrożone, suszone lub zakonserwowane</t>
  </si>
  <si>
    <t>Owoce i orzechy jadalne, skórki owoców cytrusowych lub melonów</t>
  </si>
  <si>
    <t>Kawa, substytuty zawierające kawę naturalną</t>
  </si>
  <si>
    <t>Herbata</t>
  </si>
  <si>
    <t>Maté (herbata paragwajska)</t>
  </si>
  <si>
    <t>Pieprz, owoce z rodzaju capsicum lub pimenta, suszone lub mielone</t>
  </si>
  <si>
    <t>Wanilia</t>
  </si>
  <si>
    <t>Cynamon i kwiaty cynamonowca</t>
  </si>
  <si>
    <t>Goździki (całe owoce, kwiaty i szypułki)</t>
  </si>
  <si>
    <t>Gałka muszkatołowa, kwiat muszkatołowy i kardamony</t>
  </si>
  <si>
    <t>Nasiona anyżku, badianu, kopru, kolendry, kminu lub kminku, jagody jałowca</t>
  </si>
  <si>
    <t>Imbir, szafran, kurkuma, tymianek, liście laurowe, curry i pozostałe przyprawy korzenne</t>
  </si>
  <si>
    <t>Kawa, herbata, herbata paragwajska i przyprawy</t>
  </si>
  <si>
    <t>Pszenica i meslin</t>
  </si>
  <si>
    <t>Żyto</t>
  </si>
  <si>
    <t>Jęczmień</t>
  </si>
  <si>
    <t>Owies</t>
  </si>
  <si>
    <t>Kukurydza(ziarna)</t>
  </si>
  <si>
    <t>Ryż</t>
  </si>
  <si>
    <t>Sorgo</t>
  </si>
  <si>
    <t>Nasiona gryki, prosa, inne zboża</t>
  </si>
  <si>
    <t>Zboża</t>
  </si>
  <si>
    <t>Mąka pszenna lub z meslin</t>
  </si>
  <si>
    <t>Mąka ze zbóż innych niż pszenica lub meslin</t>
  </si>
  <si>
    <t>Kasze, mączki i grysiki ze zbóż</t>
  </si>
  <si>
    <t>Ziarna zbóż obrobione w inny sposób (np. Łuszczone, miażdżone, płatkowane, perełkowane, śrutowane)</t>
  </si>
  <si>
    <t>Mąka, grysik i płatki ziemniaczane</t>
  </si>
  <si>
    <t>Mąka i grysik z suszonych roślin</t>
  </si>
  <si>
    <t>Słód</t>
  </si>
  <si>
    <t>Skrobie; inulina</t>
  </si>
  <si>
    <t>Gluten pszenny</t>
  </si>
  <si>
    <t>Produkty przemysłu młynarskiego, słód, skrobie, inulina, gluten pszenny</t>
  </si>
  <si>
    <t>Nasiona soi, nawet łamane</t>
  </si>
  <si>
    <t>Orzeszki ziemne</t>
  </si>
  <si>
    <t>Kopra</t>
  </si>
  <si>
    <t>Nasiona lnu, nawet łamane</t>
  </si>
  <si>
    <t>Nasiona rzepaku lub rzepiku, nawet łamane</t>
  </si>
  <si>
    <t>Nasiona słonecznika, nawet łamane</t>
  </si>
  <si>
    <t>Nasiona bawełny, sezamu, maku i inne</t>
  </si>
  <si>
    <t>Mąka i mączka z nasion lub owoców oleistych oprócz gorczycy</t>
  </si>
  <si>
    <t>Nasiona, owoce i zarodniki, siewne</t>
  </si>
  <si>
    <t>Szyszki chmielowe</t>
  </si>
  <si>
    <t>Rośliny dla celów perfumeryjnych, farmaceutycznych i owadobójczych</t>
  </si>
  <si>
    <t>Chleb świętojański, algi, buraki i trzcina cukrowa</t>
  </si>
  <si>
    <t>Słoma i plewy zbóż</t>
  </si>
  <si>
    <t>Produkty pastewne (buraki, lucerna, siano, łubin)</t>
  </si>
  <si>
    <t>Nasiona i owoce oleiste, ziarna, nasiona i owoce różne, rośliny przemysłowe lub lecznicze, słoma i pasza</t>
  </si>
  <si>
    <t>Szelak; gumy naturalne, żywice, gumożywice i balsamy</t>
  </si>
  <si>
    <t>Soki i ekstrakty roślinne</t>
  </si>
  <si>
    <t>Szelak, gumy, żywice oraz inne soki i ekstrakty roślinne</t>
  </si>
  <si>
    <t>Materiały roślinne do wyplatania (trzciny, łodziny, rafia)</t>
  </si>
  <si>
    <t>Materiały roślinne do wyściełania (kapok, trawa morska itp.)</t>
  </si>
  <si>
    <t>Materiały roślinne do produkcji szczotek i mioteł</t>
  </si>
  <si>
    <t>Produkty roślinne, gdzie indziej nie wymienione</t>
  </si>
  <si>
    <t>Materiały roślinne do wyplatania, produkty pochodzenia roslinnego gdzie indziej nie wymienione</t>
  </si>
  <si>
    <t>Smalec i inny tłuszcz wieprzowy i drobiowy</t>
  </si>
  <si>
    <t>Tłuszcze wołowe, owcze, kozie</t>
  </si>
  <si>
    <t>Stearyna smalcowa, olej smalcowy itp.</t>
  </si>
  <si>
    <t>Tłuszcze i oleje, ich frakcje, z ryb lub ssaków morskich</t>
  </si>
  <si>
    <t>Tłuszcz z wełny oraz substancje tłuszczowe otrzymane z niego (łącznie z lanoliną)</t>
  </si>
  <si>
    <t>Inne tłuszcze i oleje zwierzęce i ich frakcje</t>
  </si>
  <si>
    <t>Olej sojowy i jego frakcje</t>
  </si>
  <si>
    <t>Olej z orzeszków ziemnych i jego frakcje</t>
  </si>
  <si>
    <t>Oliwa i jej frakcje</t>
  </si>
  <si>
    <t>Inne oleje i ich frakcje otrzymywane wyłącznie z oliwek</t>
  </si>
  <si>
    <t>Olej palmowy i jego frakcje</t>
  </si>
  <si>
    <t>Olej słonecznikowy, szafranowy, bawełniany i ich frakcje</t>
  </si>
  <si>
    <t>Olej kokosowy, z ziaren palmy, babassu i ich frakcje</t>
  </si>
  <si>
    <t>Olej rzepakowy, rzepikowy, gorczycowy i ich frakcje</t>
  </si>
  <si>
    <t>Pozostałe nielotne tłuszcze i oleje roślinne i ich frakcje</t>
  </si>
  <si>
    <t>Tłuszcze i oleje zwierzęce i roślinne częściowo lub całkowicie przetworzone</t>
  </si>
  <si>
    <t>Margaryna; jadalne produkty z tłuszczów i olejów roślinnych i zwierzęcych</t>
  </si>
  <si>
    <t>Tłuszcze i oleje zwierzęce lub roslinne, ich frakcje przetworzone</t>
  </si>
  <si>
    <t>Kwasy tłuszczowe przemysłowe jednokarboksylowe;kwaśne oleje;przemysłowe alkohole tłuszczowe</t>
  </si>
  <si>
    <t>Gliceryna surowa, wody i ługi glicerynowe</t>
  </si>
  <si>
    <t>Woski roślinne, wosk pszczeli, inne woski owadzie</t>
  </si>
  <si>
    <t>Degras; pozostałości powstałe przy obróbce substancji tłuszczowych zwierzęcyh i roślinnnych</t>
  </si>
  <si>
    <t>Tłuszcze i oleje zwierzęce i roślinne oraz produkty ich rozkładu, gotowe tłuszcze jadalne; woski</t>
  </si>
  <si>
    <t>Kiełbasy, wyroby z mięsa, podrobów</t>
  </si>
  <si>
    <t>Przetwory i konserwy z mięsa, drobiu, dziczyzny (szynki i łopatki)</t>
  </si>
  <si>
    <t>Ekstrakty i soki z mięsa, ryb, skorupiaków itp.</t>
  </si>
  <si>
    <t>Ryby przetworzone i zakonserwowane; kawior</t>
  </si>
  <si>
    <t>Skorupiaki, mięczaki i inne bezkręgowce wodne (przetwory lub konserwy)</t>
  </si>
  <si>
    <t>Przetwory z mięsa ryb, skorupiaków, mięczaków, bezkręgowców wodnych</t>
  </si>
  <si>
    <t>Cukier trzcinowy, buraczany, chemicznie czysta sacharoza, w postaci stałej</t>
  </si>
  <si>
    <t>Cukry inne - laktoza, glukoza, syropy, miód sztuczny; karmel</t>
  </si>
  <si>
    <t>Melasy powstałe z ekstrakcji lub rafinacji cukru</t>
  </si>
  <si>
    <t>Wyroby cukiernicze (także biała czekolada), niezawierające kakao</t>
  </si>
  <si>
    <t>Cukry i wyroby cukiernicze</t>
  </si>
  <si>
    <t>Ziarno kakaowe</t>
  </si>
  <si>
    <t>Odpady kakaowe</t>
  </si>
  <si>
    <t>Pasta kakaowa</t>
  </si>
  <si>
    <t>Kakaowe masło, tłuszcz, olej</t>
  </si>
  <si>
    <t>Proszek kakaowy niesłodzony</t>
  </si>
  <si>
    <t>Czekolada i inne przetwory spożywcze zawierające kakao</t>
  </si>
  <si>
    <t>Kakao i przetwory z kakao</t>
  </si>
  <si>
    <t>Ekstrakt słodowy; przetwory z mąki, grysiku, przetwory dla niemowląt</t>
  </si>
  <si>
    <t>Ciasto makaronowe, także gotowane lub nadziewane, ravioli itp.; kuskus</t>
  </si>
  <si>
    <t>Tapioka i jej namiastki</t>
  </si>
  <si>
    <t>Prażony, dmuchany ryż, kukurydza, płatki itp.</t>
  </si>
  <si>
    <t>Chleb, pieczywo cukiernicze, ciasta, ciastka, wafle, itp.</t>
  </si>
  <si>
    <t>Przetwory ze zbóż, mąki, skrobi lub mleka , pieczywa cukiernicze</t>
  </si>
  <si>
    <t>Marynaty warzywne i owocowe</t>
  </si>
  <si>
    <t>Pomidory konserwowane bez octu</t>
  </si>
  <si>
    <t>Grzyby konserwowane bez octu</t>
  </si>
  <si>
    <t>Warzywa (oprócz pomidorów) konserwowane bez octu, zamrożone</t>
  </si>
  <si>
    <t>Warzywa (z wyj. Pomidorów) przetworzone i zakonserwowane bez octu, niezamrożone</t>
  </si>
  <si>
    <t>Owoce konserwowane cukrem</t>
  </si>
  <si>
    <t>Dżem, marmolady, galaretki, przeciery owocowe lub orzechowe</t>
  </si>
  <si>
    <t>Pozostałe zakonserwowane owoce i warzywa</t>
  </si>
  <si>
    <t>Soki owocowe i warzywne</t>
  </si>
  <si>
    <t>Przetwory z warzyw, owoców, orzechów lub innych części roślin</t>
  </si>
  <si>
    <t>Ekstrakty, esencje, koncentraty kawy, herbaty; namiastki kawy</t>
  </si>
  <si>
    <t>Drożdże; proszek do pieczenia</t>
  </si>
  <si>
    <t>Sosy; mieszanki przyprawowe; musztarda</t>
  </si>
  <si>
    <t>Zupy, buliony i przetwory z nich</t>
  </si>
  <si>
    <t>Lody</t>
  </si>
  <si>
    <t>Przetwory spożywcze, gdzie indziej niewymienione ani niewłączone</t>
  </si>
  <si>
    <t>Różne przetwory spożywcze</t>
  </si>
  <si>
    <t>Wody mineralne naturalne i sztuczne bez cukru</t>
  </si>
  <si>
    <t>Wody mineralne i gazowane słodzone lub aromatyzowane</t>
  </si>
  <si>
    <t>Piwo</t>
  </si>
  <si>
    <t>Wino ze świeżych winogron</t>
  </si>
  <si>
    <t>Wermut, inne wina aromatyzowane</t>
  </si>
  <si>
    <t>Inne napoje fermentowane</t>
  </si>
  <si>
    <t>Alkohol etylowy nieskażony o mocy 80%, alkohol etylowy skażony</t>
  </si>
  <si>
    <t>Wódki, likiery, inne napoje alkoholowe o mocy poniżej 80%</t>
  </si>
  <si>
    <t>Ocet i namiastki octu</t>
  </si>
  <si>
    <t>Napoje bezalkoholowe, alkoholowe i ocet</t>
  </si>
  <si>
    <t>Mąki, grysiki z mięsa, podrobów, ryb i skorupiaków na paszę</t>
  </si>
  <si>
    <t>Otręby, śruta, inne produkty obróbki zbóż i roślin strączkowych</t>
  </si>
  <si>
    <t>Pozostałości przemysłu skrobiowego, cukrowniczego, gorzelnianego</t>
  </si>
  <si>
    <t>Makuchy i inne pozostałości stałe z ekstrakcji oleju sojowego</t>
  </si>
  <si>
    <t>Makuchy i inne pozostałości stałe z ekstrakcji oleju z orzeszków ziemnych</t>
  </si>
  <si>
    <t>Makuchy i inne pozostałości stałe z ekstrakcji pozostałych tłuszczów lub olejów roślinnych</t>
  </si>
  <si>
    <t>Osad winny z drożdży, kamień winny</t>
  </si>
  <si>
    <t>Materiały roślinne, odpady, produkty uboczne, do karmienia zwierząt, gdzie indziej niewymienione</t>
  </si>
  <si>
    <t>Gotowa karma dla zwierząt</t>
  </si>
  <si>
    <t>Pozostałości i odpady przemysłu spożywczego, gotowa pasza dla zwierząt</t>
  </si>
  <si>
    <t>Tytoń nieprzetworzony; odpady tytoniowe</t>
  </si>
  <si>
    <t>Cygara, cygaretki i papierosy</t>
  </si>
  <si>
    <t>Tytoń do palenia, żucia, tabaka; ekstrakty i esencje tytoniowe</t>
  </si>
  <si>
    <t>Tytoń i przetworzone namiastki tytoniu</t>
  </si>
  <si>
    <t>Dynamika (2011/2010)</t>
  </si>
  <si>
    <t>Udział % w eksporcie</t>
  </si>
  <si>
    <t>Udział % w kanadyjskim imporcie</t>
  </si>
  <si>
    <t>Udział % w imporcie</t>
  </si>
  <si>
    <t>Dynamika (2012/2011)</t>
  </si>
  <si>
    <t>Dynamika (2013/2012)</t>
  </si>
  <si>
    <t>Dynamika (2014/2013)</t>
  </si>
  <si>
    <t>Dynamika (2015/2014)</t>
  </si>
  <si>
    <t>Dynamika (2015/2011)</t>
  </si>
  <si>
    <t>KANADYJSKI IMPORT</t>
  </si>
  <si>
    <t>POLSKI EKSPORT</t>
  </si>
  <si>
    <t>-</t>
  </si>
  <si>
    <t>Wartość (USD)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</si>
</sst>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0.0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left"/>
    </xf>
    <xf numFmtId="0" fontId="44" fillId="0" borderId="13" xfId="0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43" fillId="0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44" fillId="0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5" fillId="34" borderId="20" xfId="0" applyFont="1" applyFill="1" applyBorder="1" applyAlignment="1">
      <alignment horizontal="center" wrapText="1"/>
    </xf>
    <xf numFmtId="0" fontId="44" fillId="35" borderId="21" xfId="0" applyFont="1" applyFill="1" applyBorder="1" applyAlignment="1">
      <alignment horizontal="left" wrapText="1"/>
    </xf>
    <xf numFmtId="0" fontId="0" fillId="35" borderId="18" xfId="0" applyFill="1" applyBorder="1" applyAlignment="1">
      <alignment/>
    </xf>
    <xf numFmtId="0" fontId="44" fillId="35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/>
    </xf>
    <xf numFmtId="0" fontId="2" fillId="34" borderId="21" xfId="0" applyFont="1" applyFill="1" applyBorder="1" applyAlignment="1">
      <alignment horizontal="center" wrapText="1"/>
    </xf>
    <xf numFmtId="0" fontId="44" fillId="0" borderId="23" xfId="0" applyFont="1" applyFill="1" applyBorder="1" applyAlignment="1">
      <alignment wrapText="1"/>
    </xf>
    <xf numFmtId="0" fontId="44" fillId="0" borderId="24" xfId="0" applyFont="1" applyFill="1" applyBorder="1" applyAlignment="1">
      <alignment wrapText="1"/>
    </xf>
    <xf numFmtId="0" fontId="0" fillId="35" borderId="25" xfId="0" applyFill="1" applyBorder="1" applyAlignment="1">
      <alignment/>
    </xf>
    <xf numFmtId="0" fontId="44" fillId="0" borderId="26" xfId="0" applyFont="1" applyFill="1" applyBorder="1" applyAlignment="1">
      <alignment wrapText="1"/>
    </xf>
    <xf numFmtId="0" fontId="44" fillId="35" borderId="25" xfId="0" applyFont="1" applyFill="1" applyBorder="1" applyAlignment="1">
      <alignment wrapText="1"/>
    </xf>
    <xf numFmtId="0" fontId="46" fillId="35" borderId="25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44" fillId="0" borderId="28" xfId="0" applyFont="1" applyFill="1" applyBorder="1" applyAlignment="1">
      <alignment wrapText="1"/>
    </xf>
    <xf numFmtId="0" fontId="44" fillId="0" borderId="29" xfId="0" applyFont="1" applyFill="1" applyBorder="1" applyAlignment="1">
      <alignment wrapText="1"/>
    </xf>
    <xf numFmtId="0" fontId="0" fillId="35" borderId="30" xfId="0" applyFill="1" applyBorder="1" applyAlignment="1">
      <alignment/>
    </xf>
    <xf numFmtId="0" fontId="44" fillId="35" borderId="30" xfId="0" applyFont="1" applyFill="1" applyBorder="1" applyAlignment="1">
      <alignment wrapText="1"/>
    </xf>
    <xf numFmtId="0" fontId="46" fillId="35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33" borderId="37" xfId="0" applyNumberFormat="1" applyFill="1" applyBorder="1" applyAlignment="1">
      <alignment/>
    </xf>
    <xf numFmtId="2" fontId="0" fillId="35" borderId="38" xfId="0" applyNumberFormat="1" applyFill="1" applyBorder="1" applyAlignment="1">
      <alignment/>
    </xf>
    <xf numFmtId="2" fontId="44" fillId="0" borderId="39" xfId="0" applyNumberFormat="1" applyFont="1" applyFill="1" applyBorder="1" applyAlignment="1">
      <alignment wrapText="1"/>
    </xf>
    <xf numFmtId="2" fontId="44" fillId="35" borderId="19" xfId="0" applyNumberFormat="1" applyFont="1" applyFill="1" applyBorder="1" applyAlignment="1">
      <alignment wrapText="1"/>
    </xf>
    <xf numFmtId="2" fontId="0" fillId="33" borderId="40" xfId="0" applyNumberFormat="1" applyFill="1" applyBorder="1" applyAlignment="1">
      <alignment/>
    </xf>
    <xf numFmtId="2" fontId="44" fillId="0" borderId="41" xfId="0" applyNumberFormat="1" applyFont="1" applyFill="1" applyBorder="1" applyAlignment="1">
      <alignment wrapText="1"/>
    </xf>
    <xf numFmtId="2" fontId="44" fillId="0" borderId="42" xfId="0" applyNumberFormat="1" applyFont="1" applyFill="1" applyBorder="1" applyAlignment="1">
      <alignment wrapText="1"/>
    </xf>
    <xf numFmtId="2" fontId="44" fillId="0" borderId="42" xfId="0" applyNumberFormat="1" applyFont="1" applyFill="1" applyBorder="1" applyAlignment="1">
      <alignment horizontal="center" wrapText="1"/>
    </xf>
    <xf numFmtId="2" fontId="44" fillId="35" borderId="42" xfId="0" applyNumberFormat="1" applyFont="1" applyFill="1" applyBorder="1" applyAlignment="1">
      <alignment wrapText="1"/>
    </xf>
    <xf numFmtId="2" fontId="44" fillId="35" borderId="20" xfId="0" applyNumberFormat="1" applyFont="1" applyFill="1" applyBorder="1" applyAlignment="1">
      <alignment wrapText="1"/>
    </xf>
    <xf numFmtId="2" fontId="44" fillId="0" borderId="43" xfId="0" applyNumberFormat="1" applyFont="1" applyFill="1" applyBorder="1" applyAlignment="1">
      <alignment wrapText="1"/>
    </xf>
    <xf numFmtId="2" fontId="0" fillId="33" borderId="39" xfId="0" applyNumberFormat="1" applyFill="1" applyBorder="1" applyAlignment="1">
      <alignment/>
    </xf>
    <xf numFmtId="2" fontId="0" fillId="33" borderId="39" xfId="0" applyNumberFormat="1" applyFill="1" applyBorder="1" applyAlignment="1">
      <alignment horizontal="center"/>
    </xf>
    <xf numFmtId="2" fontId="0" fillId="35" borderId="19" xfId="0" applyNumberFormat="1" applyFill="1" applyBorder="1" applyAlignment="1">
      <alignment/>
    </xf>
    <xf numFmtId="2" fontId="0" fillId="33" borderId="44" xfId="0" applyNumberFormat="1" applyFill="1" applyBorder="1" applyAlignment="1">
      <alignment/>
    </xf>
    <xf numFmtId="2" fontId="0" fillId="33" borderId="45" xfId="0" applyNumberFormat="1" applyFill="1" applyBorder="1" applyAlignment="1">
      <alignment/>
    </xf>
    <xf numFmtId="2" fontId="0" fillId="33" borderId="46" xfId="0" applyNumberFormat="1" applyFill="1" applyBorder="1" applyAlignment="1">
      <alignment/>
    </xf>
    <xf numFmtId="2" fontId="0" fillId="33" borderId="47" xfId="0" applyNumberFormat="1" applyFill="1" applyBorder="1" applyAlignment="1">
      <alignment/>
    </xf>
    <xf numFmtId="2" fontId="44" fillId="0" borderId="39" xfId="0" applyNumberFormat="1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2" fontId="44" fillId="35" borderId="19" xfId="0" applyNumberFormat="1" applyFont="1" applyFill="1" applyBorder="1" applyAlignment="1">
      <alignment horizontal="center" wrapText="1"/>
    </xf>
    <xf numFmtId="2" fontId="44" fillId="0" borderId="44" xfId="0" applyNumberFormat="1" applyFont="1" applyFill="1" applyBorder="1" applyAlignment="1">
      <alignment wrapText="1"/>
    </xf>
    <xf numFmtId="2" fontId="0" fillId="33" borderId="48" xfId="0" applyNumberFormat="1" applyFill="1" applyBorder="1" applyAlignment="1">
      <alignment/>
    </xf>
    <xf numFmtId="2" fontId="0" fillId="33" borderId="49" xfId="0" applyNumberFormat="1" applyFill="1" applyBorder="1" applyAlignment="1">
      <alignment/>
    </xf>
    <xf numFmtId="2" fontId="0" fillId="33" borderId="50" xfId="0" applyNumberFormat="1" applyFill="1" applyBorder="1" applyAlignment="1">
      <alignment/>
    </xf>
    <xf numFmtId="2" fontId="0" fillId="33" borderId="50" xfId="0" applyNumberFormat="1" applyFont="1" applyFill="1" applyBorder="1" applyAlignment="1">
      <alignment horizontal="center"/>
    </xf>
    <xf numFmtId="2" fontId="0" fillId="33" borderId="51" xfId="0" applyNumberFormat="1" applyFill="1" applyBorder="1" applyAlignment="1">
      <alignment/>
    </xf>
    <xf numFmtId="2" fontId="0" fillId="35" borderId="20" xfId="0" applyNumberFormat="1" applyFill="1" applyBorder="1" applyAlignment="1">
      <alignment/>
    </xf>
    <xf numFmtId="2" fontId="0" fillId="35" borderId="52" xfId="0" applyNumberFormat="1" applyFill="1" applyBorder="1" applyAlignment="1">
      <alignment/>
    </xf>
    <xf numFmtId="2" fontId="0" fillId="33" borderId="43" xfId="0" applyNumberFormat="1" applyFill="1" applyBorder="1" applyAlignment="1">
      <alignment/>
    </xf>
    <xf numFmtId="2" fontId="0" fillId="33" borderId="39" xfId="0" applyNumberFormat="1" applyFont="1" applyFill="1" applyBorder="1" applyAlignment="1">
      <alignment horizontal="center"/>
    </xf>
    <xf numFmtId="2" fontId="0" fillId="35" borderId="19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3" xfId="0" applyNumberFormat="1" applyFont="1" applyFill="1" applyBorder="1" applyAlignment="1">
      <alignment horizontal="center"/>
    </xf>
    <xf numFmtId="2" fontId="0" fillId="35" borderId="21" xfId="0" applyNumberFormat="1" applyFill="1" applyBorder="1" applyAlignment="1">
      <alignment/>
    </xf>
    <xf numFmtId="2" fontId="0" fillId="33" borderId="47" xfId="0" applyNumberFormat="1" applyFont="1" applyFill="1" applyBorder="1" applyAlignment="1">
      <alignment/>
    </xf>
    <xf numFmtId="2" fontId="0" fillId="33" borderId="47" xfId="0" applyNumberFormat="1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2" fontId="0" fillId="33" borderId="47" xfId="0" applyNumberFormat="1" applyFill="1" applyBorder="1" applyAlignment="1">
      <alignment horizontal="center"/>
    </xf>
    <xf numFmtId="0" fontId="0" fillId="0" borderId="32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35" borderId="33" xfId="0" applyFont="1" applyFill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35" borderId="33" xfId="0" applyFont="1" applyFill="1" applyBorder="1" applyAlignment="1">
      <alignment horizontal="left" vertical="top"/>
    </xf>
    <xf numFmtId="0" fontId="3" fillId="33" borderId="53" xfId="0" applyFont="1" applyFill="1" applyBorder="1" applyAlignment="1">
      <alignment/>
    </xf>
    <xf numFmtId="0" fontId="0" fillId="0" borderId="54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35" borderId="56" xfId="0" applyFont="1" applyFill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57" xfId="0" applyFont="1" applyFill="1" applyBorder="1" applyAlignment="1">
      <alignment horizontal="left" vertical="top" wrapText="1"/>
    </xf>
    <xf numFmtId="0" fontId="0" fillId="35" borderId="56" xfId="0" applyFont="1" applyFill="1" applyBorder="1" applyAlignment="1">
      <alignment horizontal="left" vertical="top"/>
    </xf>
    <xf numFmtId="0" fontId="0" fillId="33" borderId="58" xfId="0" applyFill="1" applyBorder="1" applyAlignment="1">
      <alignment/>
    </xf>
    <xf numFmtId="0" fontId="2" fillId="36" borderId="59" xfId="0" applyFont="1" applyFill="1" applyBorder="1" applyAlignment="1">
      <alignment horizontal="center"/>
    </xf>
    <xf numFmtId="0" fontId="2" fillId="36" borderId="60" xfId="0" applyFont="1" applyFill="1" applyBorder="1" applyAlignment="1">
      <alignment horizontal="center"/>
    </xf>
    <xf numFmtId="0" fontId="47" fillId="36" borderId="61" xfId="0" applyFont="1" applyFill="1" applyBorder="1" applyAlignment="1">
      <alignment horizontal="center"/>
    </xf>
    <xf numFmtId="0" fontId="47" fillId="36" borderId="60" xfId="0" applyFont="1" applyFill="1" applyBorder="1" applyAlignment="1">
      <alignment horizontal="center"/>
    </xf>
    <xf numFmtId="0" fontId="47" fillId="36" borderId="62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/>
    </xf>
    <xf numFmtId="0" fontId="4" fillId="34" borderId="64" xfId="0" applyFont="1" applyFill="1" applyBorder="1" applyAlignment="1">
      <alignment horizontal="center"/>
    </xf>
    <xf numFmtId="0" fontId="4" fillId="34" borderId="65" xfId="0" applyFont="1" applyFill="1" applyBorder="1" applyAlignment="1">
      <alignment horizontal="center"/>
    </xf>
    <xf numFmtId="0" fontId="2" fillId="34" borderId="66" xfId="0" applyFont="1" applyFill="1" applyBorder="1" applyAlignment="1">
      <alignment horizontal="center" wrapText="1"/>
    </xf>
    <xf numFmtId="0" fontId="2" fillId="34" borderId="67" xfId="0" applyFont="1" applyFill="1" applyBorder="1" applyAlignment="1">
      <alignment horizontal="center" wrapText="1"/>
    </xf>
    <xf numFmtId="0" fontId="2" fillId="34" borderId="68" xfId="0" applyFont="1" applyFill="1" applyBorder="1" applyAlignment="1">
      <alignment horizontal="center" wrapText="1"/>
    </xf>
    <xf numFmtId="0" fontId="2" fillId="34" borderId="69" xfId="0" applyFont="1" applyFill="1" applyBorder="1" applyAlignment="1">
      <alignment horizontal="center" wrapText="1"/>
    </xf>
    <xf numFmtId="0" fontId="2" fillId="34" borderId="70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45" fillId="34" borderId="71" xfId="0" applyFont="1" applyFill="1" applyBorder="1" applyAlignment="1">
      <alignment horizontal="center" wrapText="1"/>
    </xf>
    <xf numFmtId="0" fontId="45" fillId="34" borderId="72" xfId="0" applyFont="1" applyFill="1" applyBorder="1" applyAlignment="1">
      <alignment horizontal="center" wrapText="1"/>
    </xf>
    <xf numFmtId="0" fontId="45" fillId="34" borderId="7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0"/>
  <sheetViews>
    <sheetView tabSelected="1"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9.57421875" style="1" customWidth="1"/>
    <col min="2" max="2" width="90.421875" style="1" customWidth="1"/>
    <col min="3" max="3" width="89.7109375" style="8" customWidth="1"/>
    <col min="4" max="4" width="16.7109375" style="1" bestFit="1" customWidth="1"/>
    <col min="5" max="5" width="13.00390625" style="43" customWidth="1"/>
    <col min="6" max="6" width="13.00390625" style="1" customWidth="1"/>
    <col min="7" max="7" width="14.57421875" style="5" bestFit="1" customWidth="1"/>
    <col min="8" max="8" width="13.140625" style="5" customWidth="1"/>
    <col min="9" max="9" width="11.421875" style="5" customWidth="1"/>
    <col min="10" max="10" width="14.140625" style="5" customWidth="1"/>
    <col min="11" max="11" width="16.7109375" style="1" bestFit="1" customWidth="1"/>
    <col min="12" max="13" width="13.00390625" style="1" customWidth="1"/>
    <col min="14" max="14" width="12.28125" style="5" bestFit="1" customWidth="1"/>
    <col min="15" max="15" width="13.28125" style="5" customWidth="1"/>
    <col min="16" max="16" width="11.421875" style="5" customWidth="1"/>
    <col min="17" max="17" width="13.8515625" style="5" customWidth="1"/>
    <col min="18" max="18" width="16.7109375" style="1" bestFit="1" customWidth="1"/>
    <col min="19" max="19" width="14.140625" style="1" customWidth="1"/>
    <col min="20" max="20" width="13.00390625" style="1" customWidth="1"/>
    <col min="21" max="21" width="14.421875" style="5" bestFit="1" customWidth="1"/>
    <col min="22" max="22" width="13.7109375" style="5" customWidth="1"/>
    <col min="23" max="23" width="11.421875" style="5" customWidth="1"/>
    <col min="24" max="24" width="14.421875" style="5" customWidth="1"/>
    <col min="25" max="25" width="16.7109375" style="1" bestFit="1" customWidth="1"/>
    <col min="26" max="26" width="13.7109375" style="1" customWidth="1"/>
    <col min="27" max="27" width="13.00390625" style="1" customWidth="1"/>
    <col min="28" max="28" width="14.421875" style="5" bestFit="1" customWidth="1"/>
    <col min="29" max="29" width="13.28125" style="5" customWidth="1"/>
    <col min="30" max="30" width="11.421875" style="5" customWidth="1"/>
    <col min="31" max="31" width="14.00390625" style="5" customWidth="1"/>
    <col min="32" max="32" width="16.7109375" style="1" bestFit="1" customWidth="1"/>
    <col min="33" max="33" width="14.28125" style="1" customWidth="1"/>
    <col min="34" max="35" width="13.00390625" style="1" customWidth="1"/>
    <col min="36" max="36" width="12.28125" style="5" bestFit="1" customWidth="1"/>
    <col min="37" max="37" width="13.57421875" style="1" customWidth="1"/>
    <col min="38" max="38" width="13.421875" style="1" customWidth="1"/>
    <col min="39" max="39" width="11.7109375" style="1" customWidth="1"/>
    <col min="40" max="40" width="14.00390625" style="1" customWidth="1"/>
    <col min="41" max="16384" width="9.140625" style="1" customWidth="1"/>
  </cols>
  <sheetData>
    <row r="1" spans="1:40" s="14" customFormat="1" ht="18.75" thickBot="1">
      <c r="A1" s="108" t="s">
        <v>401</v>
      </c>
      <c r="B1" s="111" t="s">
        <v>402</v>
      </c>
      <c r="C1" s="114" t="s">
        <v>402</v>
      </c>
      <c r="D1" s="105">
        <v>2011</v>
      </c>
      <c r="E1" s="106"/>
      <c r="F1" s="106"/>
      <c r="G1" s="106"/>
      <c r="H1" s="106"/>
      <c r="I1" s="106"/>
      <c r="J1" s="107"/>
      <c r="K1" s="105">
        <v>2012</v>
      </c>
      <c r="L1" s="106"/>
      <c r="M1" s="106"/>
      <c r="N1" s="106"/>
      <c r="O1" s="106"/>
      <c r="P1" s="106"/>
      <c r="Q1" s="107"/>
      <c r="R1" s="105">
        <v>2013</v>
      </c>
      <c r="S1" s="106"/>
      <c r="T1" s="106"/>
      <c r="U1" s="106"/>
      <c r="V1" s="106"/>
      <c r="W1" s="106"/>
      <c r="X1" s="107"/>
      <c r="Y1" s="105">
        <v>2014</v>
      </c>
      <c r="Z1" s="106"/>
      <c r="AA1" s="106"/>
      <c r="AB1" s="106"/>
      <c r="AC1" s="106"/>
      <c r="AD1" s="106"/>
      <c r="AE1" s="107"/>
      <c r="AF1" s="105">
        <v>2015</v>
      </c>
      <c r="AG1" s="106"/>
      <c r="AH1" s="106"/>
      <c r="AI1" s="106"/>
      <c r="AJ1" s="106"/>
      <c r="AK1" s="106"/>
      <c r="AL1" s="106"/>
      <c r="AM1" s="106"/>
      <c r="AN1" s="107"/>
    </row>
    <row r="2" spans="1:40" ht="13.5" thickTop="1">
      <c r="A2" s="109"/>
      <c r="B2" s="112"/>
      <c r="C2" s="115"/>
      <c r="D2" s="100" t="s">
        <v>689</v>
      </c>
      <c r="E2" s="101"/>
      <c r="F2" s="101"/>
      <c r="G2" s="102" t="s">
        <v>690</v>
      </c>
      <c r="H2" s="103"/>
      <c r="I2" s="103"/>
      <c r="J2" s="104"/>
      <c r="K2" s="100" t="s">
        <v>689</v>
      </c>
      <c r="L2" s="101"/>
      <c r="M2" s="101"/>
      <c r="N2" s="102" t="s">
        <v>690</v>
      </c>
      <c r="O2" s="103"/>
      <c r="P2" s="103"/>
      <c r="Q2" s="104"/>
      <c r="R2" s="100" t="s">
        <v>689</v>
      </c>
      <c r="S2" s="101"/>
      <c r="T2" s="101"/>
      <c r="U2" s="102" t="s">
        <v>690</v>
      </c>
      <c r="V2" s="103"/>
      <c r="W2" s="103"/>
      <c r="X2" s="104"/>
      <c r="Y2" s="100" t="s">
        <v>689</v>
      </c>
      <c r="Z2" s="101"/>
      <c r="AA2" s="101"/>
      <c r="AB2" s="102" t="s">
        <v>690</v>
      </c>
      <c r="AC2" s="103"/>
      <c r="AD2" s="103"/>
      <c r="AE2" s="104"/>
      <c r="AF2" s="100" t="s">
        <v>689</v>
      </c>
      <c r="AG2" s="101"/>
      <c r="AH2" s="101"/>
      <c r="AI2" s="101"/>
      <c r="AJ2" s="102" t="s">
        <v>690</v>
      </c>
      <c r="AK2" s="103"/>
      <c r="AL2" s="103"/>
      <c r="AM2" s="103"/>
      <c r="AN2" s="104"/>
    </row>
    <row r="3" spans="1:40" s="11" customFormat="1" ht="39" thickBot="1">
      <c r="A3" s="110"/>
      <c r="B3" s="113"/>
      <c r="C3" s="116"/>
      <c r="D3" s="15" t="s">
        <v>692</v>
      </c>
      <c r="E3" s="16" t="s">
        <v>680</v>
      </c>
      <c r="F3" s="23" t="s">
        <v>683</v>
      </c>
      <c r="G3" s="63" t="s">
        <v>692</v>
      </c>
      <c r="H3" s="17" t="s">
        <v>680</v>
      </c>
      <c r="I3" s="17" t="s">
        <v>681</v>
      </c>
      <c r="J3" s="18" t="s">
        <v>682</v>
      </c>
      <c r="K3" s="15" t="s">
        <v>692</v>
      </c>
      <c r="L3" s="16" t="s">
        <v>684</v>
      </c>
      <c r="M3" s="23" t="s">
        <v>683</v>
      </c>
      <c r="N3" s="63" t="s">
        <v>692</v>
      </c>
      <c r="O3" s="17" t="s">
        <v>684</v>
      </c>
      <c r="P3" s="17" t="s">
        <v>681</v>
      </c>
      <c r="Q3" s="18" t="s">
        <v>682</v>
      </c>
      <c r="R3" s="15" t="s">
        <v>692</v>
      </c>
      <c r="S3" s="16" t="s">
        <v>685</v>
      </c>
      <c r="T3" s="23" t="s">
        <v>683</v>
      </c>
      <c r="U3" s="63" t="s">
        <v>692</v>
      </c>
      <c r="V3" s="17" t="s">
        <v>685</v>
      </c>
      <c r="W3" s="17" t="s">
        <v>681</v>
      </c>
      <c r="X3" s="18" t="s">
        <v>682</v>
      </c>
      <c r="Y3" s="15" t="s">
        <v>692</v>
      </c>
      <c r="Z3" s="16" t="s">
        <v>686</v>
      </c>
      <c r="AA3" s="23" t="s">
        <v>683</v>
      </c>
      <c r="AB3" s="63" t="s">
        <v>692</v>
      </c>
      <c r="AC3" s="17" t="s">
        <v>686</v>
      </c>
      <c r="AD3" s="17" t="s">
        <v>681</v>
      </c>
      <c r="AE3" s="18" t="s">
        <v>682</v>
      </c>
      <c r="AF3" s="15" t="s">
        <v>692</v>
      </c>
      <c r="AG3" s="16" t="s">
        <v>687</v>
      </c>
      <c r="AH3" s="16" t="s">
        <v>688</v>
      </c>
      <c r="AI3" s="23" t="s">
        <v>683</v>
      </c>
      <c r="AJ3" s="63" t="s">
        <v>692</v>
      </c>
      <c r="AK3" s="17" t="s">
        <v>687</v>
      </c>
      <c r="AL3" s="17" t="s">
        <v>688</v>
      </c>
      <c r="AM3" s="17" t="s">
        <v>681</v>
      </c>
      <c r="AN3" s="18" t="s">
        <v>682</v>
      </c>
    </row>
    <row r="4" spans="1:40" ht="12.75">
      <c r="A4" s="93" t="s">
        <v>0</v>
      </c>
      <c r="B4" s="86" t="s">
        <v>200</v>
      </c>
      <c r="C4" s="12" t="s">
        <v>454</v>
      </c>
      <c r="D4" s="13">
        <v>61204026</v>
      </c>
      <c r="E4" s="37" t="s">
        <v>691</v>
      </c>
      <c r="F4" s="44">
        <f>D4/D$230*100</f>
        <v>0.18272458447233855</v>
      </c>
      <c r="G4" s="24">
        <v>21599</v>
      </c>
      <c r="H4" s="37" t="s">
        <v>691</v>
      </c>
      <c r="I4" s="46">
        <f>G4/$G$230*100</f>
        <v>0.04228346613305594</v>
      </c>
      <c r="J4" s="50">
        <f>G4/D4*100</f>
        <v>0.03529016212103432</v>
      </c>
      <c r="K4" s="13">
        <v>57567611</v>
      </c>
      <c r="L4" s="55">
        <f>K4/D4*100</f>
        <v>94.05853627994995</v>
      </c>
      <c r="M4" s="44">
        <f>K4/K$230*100</f>
        <v>0.16395261843090161</v>
      </c>
      <c r="N4" s="24">
        <v>0</v>
      </c>
      <c r="O4" s="46">
        <f>N4/G4*100</f>
        <v>0</v>
      </c>
      <c r="P4" s="61">
        <f>N4/N$230*100</f>
        <v>0</v>
      </c>
      <c r="Q4" s="50">
        <f>N4/K4*100</f>
        <v>0</v>
      </c>
      <c r="R4" s="13">
        <v>68798318</v>
      </c>
      <c r="S4" s="55">
        <f>R4/K4*100</f>
        <v>119.50872514060033</v>
      </c>
      <c r="T4" s="44">
        <f>R4/R$230*100</f>
        <v>0.1905174139455521</v>
      </c>
      <c r="U4" s="24">
        <v>351576</v>
      </c>
      <c r="V4" s="74" t="s">
        <v>691</v>
      </c>
      <c r="W4" s="61">
        <f>U4/U$230*100</f>
        <v>0.48163905891440983</v>
      </c>
      <c r="X4" s="50">
        <f>U4/R4*100</f>
        <v>0.5110241212583133</v>
      </c>
      <c r="Y4" s="13">
        <v>58656187</v>
      </c>
      <c r="Z4" s="55">
        <f>Y4/R4*100</f>
        <v>85.25817011979856</v>
      </c>
      <c r="AA4" s="44">
        <f>Y4/Y$230*100</f>
        <v>0.15642709124386156</v>
      </c>
      <c r="AB4" s="24">
        <v>0</v>
      </c>
      <c r="AC4" s="55">
        <f>AB4/U4*100</f>
        <v>0</v>
      </c>
      <c r="AD4" s="55">
        <f aca="true" t="shared" si="0" ref="AD4:AD35">AB4/AB$230*100</f>
        <v>0</v>
      </c>
      <c r="AE4" s="50">
        <f>AB4/Y4*100</f>
        <v>0</v>
      </c>
      <c r="AF4" s="3">
        <v>70536632</v>
      </c>
      <c r="AG4" s="55">
        <f>AF4/Y4*100</f>
        <v>120.2543765758248</v>
      </c>
      <c r="AH4" s="76">
        <f>AF4/D4*100</f>
        <v>115.24835310670576</v>
      </c>
      <c r="AI4" s="59">
        <f>AF4/AF$230*100</f>
        <v>0.19736466055617144</v>
      </c>
      <c r="AJ4" s="31">
        <v>0</v>
      </c>
      <c r="AK4" s="83" t="s">
        <v>691</v>
      </c>
      <c r="AL4" s="85">
        <f>AJ4/G4*100</f>
        <v>0</v>
      </c>
      <c r="AM4" s="66">
        <f>AJ4/AJ$230*100</f>
        <v>0</v>
      </c>
      <c r="AN4" s="67">
        <f>AJ4/AF4*100</f>
        <v>0</v>
      </c>
    </row>
    <row r="5" spans="1:40" ht="12.75">
      <c r="A5" s="94" t="s">
        <v>1</v>
      </c>
      <c r="B5" s="87" t="s">
        <v>201</v>
      </c>
      <c r="C5" s="7" t="s">
        <v>455</v>
      </c>
      <c r="D5" s="2">
        <v>41419826</v>
      </c>
      <c r="E5" s="37" t="s">
        <v>691</v>
      </c>
      <c r="F5" s="44">
        <f aca="true" t="shared" si="1" ref="F5:F68">D5/D$230*100</f>
        <v>0.12365886673478906</v>
      </c>
      <c r="G5" s="25">
        <v>0</v>
      </c>
      <c r="H5" s="37" t="s">
        <v>691</v>
      </c>
      <c r="I5" s="46">
        <f aca="true" t="shared" si="2" ref="I5:I68">G5/$G$230*100</f>
        <v>0</v>
      </c>
      <c r="J5" s="50">
        <f aca="true" t="shared" si="3" ref="J5:J68">G5/D5*100</f>
        <v>0</v>
      </c>
      <c r="K5" s="2">
        <v>31398534</v>
      </c>
      <c r="L5" s="55">
        <f aca="true" t="shared" si="4" ref="L5:L68">K5/D5*100</f>
        <v>75.80556712140702</v>
      </c>
      <c r="M5" s="44">
        <f aca="true" t="shared" si="5" ref="M5:M68">K5/K$230*100</f>
        <v>0.08942305881325684</v>
      </c>
      <c r="N5" s="25">
        <v>0</v>
      </c>
      <c r="O5" s="62" t="s">
        <v>691</v>
      </c>
      <c r="P5" s="55">
        <f aca="true" t="shared" si="6" ref="P5:P68">N5/N$230*100</f>
        <v>0</v>
      </c>
      <c r="Q5" s="50">
        <f aca="true" t="shared" si="7" ref="Q5:Q68">N5/K5*100</f>
        <v>0</v>
      </c>
      <c r="R5" s="2">
        <v>24549153</v>
      </c>
      <c r="S5" s="55">
        <f aca="true" t="shared" si="8" ref="S5:S68">R5/K5*100</f>
        <v>78.1856662479847</v>
      </c>
      <c r="T5" s="44">
        <f aca="true" t="shared" si="9" ref="T5:T68">R5/R$230*100</f>
        <v>0.06798191118733007</v>
      </c>
      <c r="U5" s="25">
        <v>0</v>
      </c>
      <c r="V5" s="74" t="s">
        <v>691</v>
      </c>
      <c r="W5" s="55">
        <f aca="true" t="shared" si="10" ref="W5:W68">U5/U$230*100</f>
        <v>0</v>
      </c>
      <c r="X5" s="50">
        <f aca="true" t="shared" si="11" ref="X5:X68">U5/R5*100</f>
        <v>0</v>
      </c>
      <c r="Y5" s="2">
        <v>22215594</v>
      </c>
      <c r="Z5" s="55">
        <f aca="true" t="shared" si="12" ref="Z5:Z68">Y5/R5*100</f>
        <v>90.49434006949242</v>
      </c>
      <c r="AA5" s="44">
        <f aca="true" t="shared" si="13" ref="AA5:AA68">Y5/Y$230*100</f>
        <v>0.05924559585972718</v>
      </c>
      <c r="AB5" s="25">
        <v>0</v>
      </c>
      <c r="AC5" s="74" t="s">
        <v>691</v>
      </c>
      <c r="AD5" s="55">
        <f t="shared" si="0"/>
        <v>0</v>
      </c>
      <c r="AE5" s="50">
        <f aca="true" t="shared" si="14" ref="AE5:AE68">AB5/Y5*100</f>
        <v>0</v>
      </c>
      <c r="AF5" s="2">
        <v>22141070</v>
      </c>
      <c r="AG5" s="55">
        <f aca="true" t="shared" si="15" ref="AG5:AG68">AF5/Y5*100</f>
        <v>99.66454194292531</v>
      </c>
      <c r="AH5" s="77">
        <f>AF5/D5*100</f>
        <v>53.4552462871283</v>
      </c>
      <c r="AI5" s="60">
        <f aca="true" t="shared" si="16" ref="AI5:AI68">AF5/AF$230*100</f>
        <v>0.06195170709171981</v>
      </c>
      <c r="AJ5" s="32">
        <v>0</v>
      </c>
      <c r="AK5" s="84" t="s">
        <v>691</v>
      </c>
      <c r="AL5" s="82" t="s">
        <v>691</v>
      </c>
      <c r="AM5" s="55">
        <f aca="true" t="shared" si="17" ref="AM5:AM68">AJ5/AJ$230*100</f>
        <v>0</v>
      </c>
      <c r="AN5" s="68">
        <f>AJ5/AF5*100</f>
        <v>0</v>
      </c>
    </row>
    <row r="6" spans="1:40" ht="12.75">
      <c r="A6" s="94" t="s">
        <v>2</v>
      </c>
      <c r="B6" s="87" t="s">
        <v>202</v>
      </c>
      <c r="C6" s="7" t="s">
        <v>456</v>
      </c>
      <c r="D6" s="2">
        <v>2414958</v>
      </c>
      <c r="E6" s="37" t="s">
        <v>691</v>
      </c>
      <c r="F6" s="44">
        <f t="shared" si="1"/>
        <v>0.007209855722042693</v>
      </c>
      <c r="G6" s="25">
        <v>0</v>
      </c>
      <c r="H6" s="37" t="s">
        <v>691</v>
      </c>
      <c r="I6" s="46">
        <f t="shared" si="2"/>
        <v>0</v>
      </c>
      <c r="J6" s="50">
        <f t="shared" si="3"/>
        <v>0</v>
      </c>
      <c r="K6" s="2">
        <v>1671685</v>
      </c>
      <c r="L6" s="55">
        <f t="shared" si="4"/>
        <v>69.2221148359516</v>
      </c>
      <c r="M6" s="44">
        <f t="shared" si="5"/>
        <v>0.00476096068919139</v>
      </c>
      <c r="N6" s="25">
        <v>0</v>
      </c>
      <c r="O6" s="62" t="s">
        <v>691</v>
      </c>
      <c r="P6" s="55">
        <f t="shared" si="6"/>
        <v>0</v>
      </c>
      <c r="Q6" s="50">
        <f t="shared" si="7"/>
        <v>0</v>
      </c>
      <c r="R6" s="2">
        <v>937233</v>
      </c>
      <c r="S6" s="55">
        <f t="shared" si="8"/>
        <v>56.06516777981497</v>
      </c>
      <c r="T6" s="44">
        <f t="shared" si="9"/>
        <v>0.002595400768728556</v>
      </c>
      <c r="U6" s="25">
        <v>0</v>
      </c>
      <c r="V6" s="74" t="s">
        <v>691</v>
      </c>
      <c r="W6" s="55">
        <f t="shared" si="10"/>
        <v>0</v>
      </c>
      <c r="X6" s="50">
        <f t="shared" si="11"/>
        <v>0</v>
      </c>
      <c r="Y6" s="2">
        <v>1384191</v>
      </c>
      <c r="Z6" s="55">
        <f t="shared" si="12"/>
        <v>147.68910185620865</v>
      </c>
      <c r="AA6" s="44">
        <f t="shared" si="13"/>
        <v>0.003691425967663598</v>
      </c>
      <c r="AB6" s="25">
        <v>0</v>
      </c>
      <c r="AC6" s="74" t="s">
        <v>691</v>
      </c>
      <c r="AD6" s="55">
        <f t="shared" si="0"/>
        <v>0</v>
      </c>
      <c r="AE6" s="50">
        <f t="shared" si="14"/>
        <v>0</v>
      </c>
      <c r="AF6" s="2">
        <v>2856580</v>
      </c>
      <c r="AG6" s="55">
        <f t="shared" si="15"/>
        <v>206.37180851486536</v>
      </c>
      <c r="AH6" s="77">
        <f aca="true" t="shared" si="18" ref="AH6:AH69">AF6/D6*100</f>
        <v>118.28694329259557</v>
      </c>
      <c r="AI6" s="60">
        <f t="shared" si="16"/>
        <v>0.007992838984026742</v>
      </c>
      <c r="AJ6" s="32">
        <v>0</v>
      </c>
      <c r="AK6" s="84" t="s">
        <v>691</v>
      </c>
      <c r="AL6" s="82" t="s">
        <v>691</v>
      </c>
      <c r="AM6" s="55">
        <f t="shared" si="17"/>
        <v>0</v>
      </c>
      <c r="AN6" s="68">
        <f aca="true" t="shared" si="19" ref="AN6:AN69">AJ6/AF6*100</f>
        <v>0</v>
      </c>
    </row>
    <row r="7" spans="1:40" ht="12.75">
      <c r="A7" s="94" t="s">
        <v>3</v>
      </c>
      <c r="B7" s="87" t="s">
        <v>203</v>
      </c>
      <c r="C7" s="7" t="s">
        <v>457</v>
      </c>
      <c r="D7" s="2">
        <v>3217822</v>
      </c>
      <c r="E7" s="37" t="s">
        <v>691</v>
      </c>
      <c r="F7" s="44">
        <f t="shared" si="1"/>
        <v>0.009606805732942297</v>
      </c>
      <c r="G7" s="25">
        <v>0</v>
      </c>
      <c r="H7" s="37" t="s">
        <v>691</v>
      </c>
      <c r="I7" s="46">
        <f t="shared" si="2"/>
        <v>0</v>
      </c>
      <c r="J7" s="50">
        <f t="shared" si="3"/>
        <v>0</v>
      </c>
      <c r="K7" s="2">
        <v>4079897</v>
      </c>
      <c r="L7" s="55">
        <f t="shared" si="4"/>
        <v>126.79063664801843</v>
      </c>
      <c r="M7" s="44">
        <f t="shared" si="5"/>
        <v>0.01161955107149366</v>
      </c>
      <c r="N7" s="25">
        <v>0</v>
      </c>
      <c r="O7" s="62" t="s">
        <v>691</v>
      </c>
      <c r="P7" s="55">
        <f t="shared" si="6"/>
        <v>0</v>
      </c>
      <c r="Q7" s="50">
        <f t="shared" si="7"/>
        <v>0</v>
      </c>
      <c r="R7" s="2">
        <v>2220981</v>
      </c>
      <c r="S7" s="55">
        <f t="shared" si="8"/>
        <v>54.43718309555364</v>
      </c>
      <c r="T7" s="44">
        <f t="shared" si="9"/>
        <v>0.00615037647493368</v>
      </c>
      <c r="U7" s="25">
        <v>0</v>
      </c>
      <c r="V7" s="74" t="s">
        <v>691</v>
      </c>
      <c r="W7" s="55">
        <f t="shared" si="10"/>
        <v>0</v>
      </c>
      <c r="X7" s="50">
        <f t="shared" si="11"/>
        <v>0</v>
      </c>
      <c r="Y7" s="2">
        <v>2092628</v>
      </c>
      <c r="Z7" s="55">
        <f t="shared" si="12"/>
        <v>94.22088707647657</v>
      </c>
      <c r="AA7" s="44">
        <f t="shared" si="13"/>
        <v>0.005580719235900205</v>
      </c>
      <c r="AB7" s="25">
        <v>0</v>
      </c>
      <c r="AC7" s="74" t="s">
        <v>691</v>
      </c>
      <c r="AD7" s="55">
        <f t="shared" si="0"/>
        <v>0</v>
      </c>
      <c r="AE7" s="50">
        <f t="shared" si="14"/>
        <v>0</v>
      </c>
      <c r="AF7" s="2">
        <v>1134622</v>
      </c>
      <c r="AG7" s="55">
        <f t="shared" si="15"/>
        <v>54.219956915419274</v>
      </c>
      <c r="AH7" s="77">
        <f t="shared" si="18"/>
        <v>35.26055822851606</v>
      </c>
      <c r="AI7" s="60">
        <f t="shared" si="16"/>
        <v>0.0031747232542881313</v>
      </c>
      <c r="AJ7" s="32">
        <v>0</v>
      </c>
      <c r="AK7" s="84" t="s">
        <v>691</v>
      </c>
      <c r="AL7" s="82" t="s">
        <v>691</v>
      </c>
      <c r="AM7" s="55">
        <f t="shared" si="17"/>
        <v>0</v>
      </c>
      <c r="AN7" s="68">
        <f t="shared" si="19"/>
        <v>0</v>
      </c>
    </row>
    <row r="8" spans="1:40" ht="12.75">
      <c r="A8" s="94" t="s">
        <v>4</v>
      </c>
      <c r="B8" s="87" t="s">
        <v>204</v>
      </c>
      <c r="C8" s="7" t="s">
        <v>458</v>
      </c>
      <c r="D8" s="2">
        <v>38023146</v>
      </c>
      <c r="E8" s="37" t="s">
        <v>691</v>
      </c>
      <c r="F8" s="44">
        <f t="shared" si="1"/>
        <v>0.11351808054556839</v>
      </c>
      <c r="G8" s="25">
        <v>0</v>
      </c>
      <c r="H8" s="37" t="s">
        <v>691</v>
      </c>
      <c r="I8" s="46">
        <f t="shared" si="2"/>
        <v>0</v>
      </c>
      <c r="J8" s="50">
        <f t="shared" si="3"/>
        <v>0</v>
      </c>
      <c r="K8" s="2">
        <v>39955910</v>
      </c>
      <c r="L8" s="55">
        <f t="shared" si="4"/>
        <v>105.08312489450505</v>
      </c>
      <c r="M8" s="44">
        <f t="shared" si="5"/>
        <v>0.11379447492252974</v>
      </c>
      <c r="N8" s="25">
        <v>0</v>
      </c>
      <c r="O8" s="62" t="s">
        <v>691</v>
      </c>
      <c r="P8" s="55">
        <f t="shared" si="6"/>
        <v>0</v>
      </c>
      <c r="Q8" s="50">
        <f t="shared" si="7"/>
        <v>0</v>
      </c>
      <c r="R8" s="2">
        <v>43301496</v>
      </c>
      <c r="S8" s="55">
        <f t="shared" si="8"/>
        <v>108.37319435347612</v>
      </c>
      <c r="T8" s="44">
        <f t="shared" si="9"/>
        <v>0.11991120244965392</v>
      </c>
      <c r="U8" s="25">
        <v>0</v>
      </c>
      <c r="V8" s="74" t="s">
        <v>691</v>
      </c>
      <c r="W8" s="55">
        <f t="shared" si="10"/>
        <v>0</v>
      </c>
      <c r="X8" s="50">
        <f t="shared" si="11"/>
        <v>0</v>
      </c>
      <c r="Y8" s="2">
        <v>45778359</v>
      </c>
      <c r="Z8" s="55">
        <f t="shared" si="12"/>
        <v>105.7200402498796</v>
      </c>
      <c r="AA8" s="44">
        <f t="shared" si="13"/>
        <v>0.12208389100176681</v>
      </c>
      <c r="AB8" s="25">
        <v>0</v>
      </c>
      <c r="AC8" s="74" t="s">
        <v>691</v>
      </c>
      <c r="AD8" s="55">
        <f t="shared" si="0"/>
        <v>0</v>
      </c>
      <c r="AE8" s="50">
        <f t="shared" si="14"/>
        <v>0</v>
      </c>
      <c r="AF8" s="2">
        <v>47763651</v>
      </c>
      <c r="AG8" s="55">
        <f t="shared" si="15"/>
        <v>104.33674785066019</v>
      </c>
      <c r="AH8" s="77">
        <f t="shared" si="18"/>
        <v>125.61730425988422</v>
      </c>
      <c r="AI8" s="60">
        <f t="shared" si="16"/>
        <v>0.13364483813940023</v>
      </c>
      <c r="AJ8" s="32">
        <v>0</v>
      </c>
      <c r="AK8" s="84" t="s">
        <v>691</v>
      </c>
      <c r="AL8" s="82" t="s">
        <v>691</v>
      </c>
      <c r="AM8" s="55">
        <f t="shared" si="17"/>
        <v>0</v>
      </c>
      <c r="AN8" s="68">
        <f t="shared" si="19"/>
        <v>0</v>
      </c>
    </row>
    <row r="9" spans="1:40" ht="12.75">
      <c r="A9" s="94" t="s">
        <v>5</v>
      </c>
      <c r="B9" s="87" t="s">
        <v>205</v>
      </c>
      <c r="C9" s="7" t="s">
        <v>459</v>
      </c>
      <c r="D9" s="2">
        <v>46550635</v>
      </c>
      <c r="E9" s="37" t="s">
        <v>691</v>
      </c>
      <c r="F9" s="44">
        <f t="shared" si="1"/>
        <v>0.13897689405756575</v>
      </c>
      <c r="G9" s="25">
        <v>13741</v>
      </c>
      <c r="H9" s="37" t="s">
        <v>691</v>
      </c>
      <c r="I9" s="46">
        <f t="shared" si="2"/>
        <v>0.02690018557036537</v>
      </c>
      <c r="J9" s="50">
        <f t="shared" si="3"/>
        <v>0.02951839432480352</v>
      </c>
      <c r="K9" s="2">
        <v>50318026</v>
      </c>
      <c r="L9" s="55">
        <f t="shared" si="4"/>
        <v>108.09310334864391</v>
      </c>
      <c r="M9" s="44">
        <f t="shared" si="5"/>
        <v>0.1433057925049936</v>
      </c>
      <c r="N9" s="25">
        <v>3539</v>
      </c>
      <c r="O9" s="46">
        <f>N9/G9*100</f>
        <v>25.75503966232443</v>
      </c>
      <c r="P9" s="55">
        <f t="shared" si="6"/>
        <v>0.005298570161602946</v>
      </c>
      <c r="Q9" s="50">
        <f t="shared" si="7"/>
        <v>0.007033264778709722</v>
      </c>
      <c r="R9" s="2">
        <v>54654360</v>
      </c>
      <c r="S9" s="55">
        <f t="shared" si="8"/>
        <v>108.61785396748273</v>
      </c>
      <c r="T9" s="44">
        <f t="shared" si="9"/>
        <v>0.15134973689399245</v>
      </c>
      <c r="U9" s="25">
        <v>16887</v>
      </c>
      <c r="V9" s="55">
        <f>U9/N9*100</f>
        <v>477.16869172082505</v>
      </c>
      <c r="W9" s="55">
        <f t="shared" si="10"/>
        <v>0.023134226420141416</v>
      </c>
      <c r="X9" s="50">
        <f t="shared" si="11"/>
        <v>0.030897809433684705</v>
      </c>
      <c r="Y9" s="2">
        <v>61381253</v>
      </c>
      <c r="Z9" s="55">
        <f t="shared" si="12"/>
        <v>112.30806288830388</v>
      </c>
      <c r="AA9" s="44">
        <f t="shared" si="13"/>
        <v>0.16369442602352505</v>
      </c>
      <c r="AB9" s="25">
        <v>58198</v>
      </c>
      <c r="AC9" s="55">
        <f>AB9/U9*100</f>
        <v>344.6319654171848</v>
      </c>
      <c r="AD9" s="55">
        <f t="shared" si="0"/>
        <v>0.08010149621248669</v>
      </c>
      <c r="AE9" s="50">
        <f t="shared" si="14"/>
        <v>0.09481396543012896</v>
      </c>
      <c r="AF9" s="2">
        <v>56811055</v>
      </c>
      <c r="AG9" s="55">
        <f t="shared" si="15"/>
        <v>92.554407450757</v>
      </c>
      <c r="AH9" s="77">
        <f t="shared" si="18"/>
        <v>122.04141790976644</v>
      </c>
      <c r="AI9" s="60">
        <f t="shared" si="16"/>
        <v>0.15895988039112763</v>
      </c>
      <c r="AJ9" s="32">
        <v>128028</v>
      </c>
      <c r="AK9" s="61">
        <f>AJ9/AB9*100</f>
        <v>219.9869411319977</v>
      </c>
      <c r="AL9" s="61">
        <f>AJ9/G9*100</f>
        <v>931.7225820537079</v>
      </c>
      <c r="AM9" s="55">
        <f t="shared" si="17"/>
        <v>0.15886455545862388</v>
      </c>
      <c r="AN9" s="68">
        <f t="shared" si="19"/>
        <v>0.2253575470478413</v>
      </c>
    </row>
    <row r="10" spans="1:40" ht="13.5" thickBot="1">
      <c r="A10" s="95" t="s">
        <v>404</v>
      </c>
      <c r="B10" s="88" t="s">
        <v>428</v>
      </c>
      <c r="C10" s="19" t="s">
        <v>460</v>
      </c>
      <c r="D10" s="20">
        <f>SUM(D4:D9)</f>
        <v>192830413</v>
      </c>
      <c r="E10" s="38" t="s">
        <v>691</v>
      </c>
      <c r="F10" s="45">
        <f t="shared" si="1"/>
        <v>0.5756950872652467</v>
      </c>
      <c r="G10" s="26">
        <f>SUM(G4:G9)</f>
        <v>35340</v>
      </c>
      <c r="H10" s="38" t="s">
        <v>691</v>
      </c>
      <c r="I10" s="47">
        <f t="shared" si="2"/>
        <v>0.0691836517034213</v>
      </c>
      <c r="J10" s="53">
        <f t="shared" si="3"/>
        <v>0.01832698455092766</v>
      </c>
      <c r="K10" s="20">
        <f>SUM(K4:K9)</f>
        <v>184991663</v>
      </c>
      <c r="L10" s="57">
        <f t="shared" si="4"/>
        <v>95.93489954305082</v>
      </c>
      <c r="M10" s="45">
        <f t="shared" si="5"/>
        <v>0.5268564564323669</v>
      </c>
      <c r="N10" s="26">
        <f>SUM(N4:N9)</f>
        <v>3539</v>
      </c>
      <c r="O10" s="47">
        <f>N10/G10*100</f>
        <v>10.014148273910584</v>
      </c>
      <c r="P10" s="57">
        <f t="shared" si="6"/>
        <v>0.005298570161602946</v>
      </c>
      <c r="Q10" s="53">
        <f t="shared" si="7"/>
        <v>0.0019130591847266113</v>
      </c>
      <c r="R10" s="20">
        <f>SUM(R4:R9)</f>
        <v>194461541</v>
      </c>
      <c r="S10" s="57">
        <f t="shared" si="8"/>
        <v>105.11908366378651</v>
      </c>
      <c r="T10" s="45">
        <f t="shared" si="9"/>
        <v>0.5385060417201908</v>
      </c>
      <c r="U10" s="26">
        <f>SUM(U4:U9)</f>
        <v>368463</v>
      </c>
      <c r="V10" s="57">
        <f>U10/N10*100</f>
        <v>10411.500423848545</v>
      </c>
      <c r="W10" s="57">
        <f t="shared" si="10"/>
        <v>0.5047732853345512</v>
      </c>
      <c r="X10" s="53">
        <f t="shared" si="11"/>
        <v>0.18947859721012908</v>
      </c>
      <c r="Y10" s="20">
        <f>SUM(Y4:Y9)</f>
        <v>191508212</v>
      </c>
      <c r="Z10" s="57">
        <f t="shared" si="12"/>
        <v>98.48127861950863</v>
      </c>
      <c r="AA10" s="45">
        <f t="shared" si="13"/>
        <v>0.5107231493324444</v>
      </c>
      <c r="AB10" s="26">
        <f>SUM(AB4:AB9)</f>
        <v>58198</v>
      </c>
      <c r="AC10" s="57">
        <f>AB10/U10*100</f>
        <v>15.79480164901225</v>
      </c>
      <c r="AD10" s="57">
        <f t="shared" si="0"/>
        <v>0.08010149621248669</v>
      </c>
      <c r="AE10" s="53">
        <f t="shared" si="14"/>
        <v>0.030389297352951112</v>
      </c>
      <c r="AF10" s="20">
        <f>SUM(AF4:AF9)</f>
        <v>201243610</v>
      </c>
      <c r="AG10" s="57">
        <f t="shared" si="15"/>
        <v>105.08354075176682</v>
      </c>
      <c r="AH10" s="57">
        <f t="shared" si="18"/>
        <v>104.36300315344967</v>
      </c>
      <c r="AI10" s="45">
        <f t="shared" si="16"/>
        <v>0.563088648416734</v>
      </c>
      <c r="AJ10" s="33">
        <f>SUM(AJ4:AJ9)</f>
        <v>128028</v>
      </c>
      <c r="AK10" s="57">
        <f>AJ10/AB10*100</f>
        <v>219.9869411319977</v>
      </c>
      <c r="AL10" s="57">
        <f>AJ10/G10*100</f>
        <v>362.27504244482174</v>
      </c>
      <c r="AM10" s="57">
        <f t="shared" si="17"/>
        <v>0.15886455545862388</v>
      </c>
      <c r="AN10" s="71">
        <f t="shared" si="19"/>
        <v>0.06361841749906991</v>
      </c>
    </row>
    <row r="11" spans="1:40" ht="12.75" customHeight="1">
      <c r="A11" s="96" t="s">
        <v>6</v>
      </c>
      <c r="B11" s="89" t="s">
        <v>206</v>
      </c>
      <c r="C11" s="6" t="s">
        <v>461</v>
      </c>
      <c r="D11" s="3">
        <v>808095872</v>
      </c>
      <c r="E11" s="39" t="s">
        <v>691</v>
      </c>
      <c r="F11" s="44">
        <f t="shared" si="1"/>
        <v>2.412569761750838</v>
      </c>
      <c r="G11" s="27">
        <v>0</v>
      </c>
      <c r="H11" s="39" t="s">
        <v>691</v>
      </c>
      <c r="I11" s="46">
        <f t="shared" si="2"/>
        <v>0</v>
      </c>
      <c r="J11" s="50">
        <f t="shared" si="3"/>
        <v>0</v>
      </c>
      <c r="K11" s="3">
        <v>936983824</v>
      </c>
      <c r="L11" s="55">
        <f t="shared" si="4"/>
        <v>115.94958673418394</v>
      </c>
      <c r="M11" s="44">
        <f t="shared" si="5"/>
        <v>2.6685309448085155</v>
      </c>
      <c r="N11" s="27">
        <v>0</v>
      </c>
      <c r="O11" s="62" t="s">
        <v>691</v>
      </c>
      <c r="P11" s="55">
        <f t="shared" si="6"/>
        <v>0</v>
      </c>
      <c r="Q11" s="50">
        <f t="shared" si="7"/>
        <v>0</v>
      </c>
      <c r="R11" s="3">
        <v>933283233</v>
      </c>
      <c r="S11" s="55">
        <f t="shared" si="8"/>
        <v>99.60505284027187</v>
      </c>
      <c r="T11" s="44">
        <f t="shared" si="9"/>
        <v>2.5844630101262673</v>
      </c>
      <c r="U11" s="27">
        <v>0</v>
      </c>
      <c r="V11" s="74" t="s">
        <v>691</v>
      </c>
      <c r="W11" s="55">
        <f t="shared" si="10"/>
        <v>0</v>
      </c>
      <c r="X11" s="50">
        <f t="shared" si="11"/>
        <v>0</v>
      </c>
      <c r="Y11" s="3">
        <v>775123798</v>
      </c>
      <c r="Z11" s="55">
        <f t="shared" si="12"/>
        <v>83.05343657663246</v>
      </c>
      <c r="AA11" s="44">
        <f t="shared" si="13"/>
        <v>2.067136772375513</v>
      </c>
      <c r="AB11" s="27">
        <v>0</v>
      </c>
      <c r="AC11" s="74" t="s">
        <v>691</v>
      </c>
      <c r="AD11" s="55">
        <f t="shared" si="0"/>
        <v>0</v>
      </c>
      <c r="AE11" s="50">
        <f t="shared" si="14"/>
        <v>0</v>
      </c>
      <c r="AF11" s="3">
        <v>663392237</v>
      </c>
      <c r="AG11" s="55">
        <f t="shared" si="15"/>
        <v>85.58532697766557</v>
      </c>
      <c r="AH11" s="78">
        <f t="shared" si="18"/>
        <v>82.09325897905342</v>
      </c>
      <c r="AI11" s="60">
        <f t="shared" si="16"/>
        <v>1.8562012384019728</v>
      </c>
      <c r="AJ11" s="31">
        <v>0</v>
      </c>
      <c r="AK11" s="74" t="s">
        <v>691</v>
      </c>
      <c r="AL11" s="74" t="s">
        <v>691</v>
      </c>
      <c r="AM11" s="55">
        <f t="shared" si="17"/>
        <v>0</v>
      </c>
      <c r="AN11" s="70">
        <f t="shared" si="19"/>
        <v>0</v>
      </c>
    </row>
    <row r="12" spans="1:40" ht="12.75" customHeight="1">
      <c r="A12" s="94" t="s">
        <v>7</v>
      </c>
      <c r="B12" s="87" t="s">
        <v>207</v>
      </c>
      <c r="C12" s="7" t="s">
        <v>462</v>
      </c>
      <c r="D12" s="2">
        <v>198244223</v>
      </c>
      <c r="E12" s="40" t="s">
        <v>691</v>
      </c>
      <c r="F12" s="44">
        <f t="shared" si="1"/>
        <v>0.5918580139109905</v>
      </c>
      <c r="G12" s="25">
        <v>0</v>
      </c>
      <c r="H12" s="40" t="s">
        <v>691</v>
      </c>
      <c r="I12" s="46">
        <f t="shared" si="2"/>
        <v>0</v>
      </c>
      <c r="J12" s="50">
        <f t="shared" si="3"/>
        <v>0</v>
      </c>
      <c r="K12" s="2">
        <v>229653424</v>
      </c>
      <c r="L12" s="55">
        <f t="shared" si="4"/>
        <v>115.84369043631601</v>
      </c>
      <c r="M12" s="44">
        <f t="shared" si="5"/>
        <v>0.6540532000958328</v>
      </c>
      <c r="N12" s="25">
        <v>0</v>
      </c>
      <c r="O12" s="62" t="s">
        <v>691</v>
      </c>
      <c r="P12" s="55">
        <f t="shared" si="6"/>
        <v>0</v>
      </c>
      <c r="Q12" s="50">
        <f t="shared" si="7"/>
        <v>0</v>
      </c>
      <c r="R12" s="2">
        <v>207929482</v>
      </c>
      <c r="S12" s="55">
        <f t="shared" si="8"/>
        <v>90.54055383907536</v>
      </c>
      <c r="T12" s="44">
        <f t="shared" si="9"/>
        <v>0.5758016815713173</v>
      </c>
      <c r="U12" s="25">
        <v>0</v>
      </c>
      <c r="V12" s="74" t="s">
        <v>691</v>
      </c>
      <c r="W12" s="55">
        <f t="shared" si="10"/>
        <v>0</v>
      </c>
      <c r="X12" s="50">
        <f t="shared" si="11"/>
        <v>0</v>
      </c>
      <c r="Y12" s="2">
        <v>320957594</v>
      </c>
      <c r="Z12" s="55">
        <f t="shared" si="12"/>
        <v>154.35886768572817</v>
      </c>
      <c r="AA12" s="44">
        <f t="shared" si="13"/>
        <v>0.8559448782793923</v>
      </c>
      <c r="AB12" s="25">
        <v>0</v>
      </c>
      <c r="AC12" s="74" t="s">
        <v>691</v>
      </c>
      <c r="AD12" s="55">
        <f t="shared" si="0"/>
        <v>0</v>
      </c>
      <c r="AE12" s="50">
        <f t="shared" si="14"/>
        <v>0</v>
      </c>
      <c r="AF12" s="2">
        <v>358427889</v>
      </c>
      <c r="AG12" s="55">
        <f t="shared" si="15"/>
        <v>111.67453137126896</v>
      </c>
      <c r="AH12" s="77">
        <f t="shared" si="18"/>
        <v>180.80117724287985</v>
      </c>
      <c r="AI12" s="60">
        <f t="shared" si="16"/>
        <v>1.0028973122270721</v>
      </c>
      <c r="AJ12" s="32">
        <v>0</v>
      </c>
      <c r="AK12" s="82" t="s">
        <v>691</v>
      </c>
      <c r="AL12" s="82" t="s">
        <v>691</v>
      </c>
      <c r="AM12" s="55">
        <f t="shared" si="17"/>
        <v>0</v>
      </c>
      <c r="AN12" s="68">
        <f t="shared" si="19"/>
        <v>0</v>
      </c>
    </row>
    <row r="13" spans="1:40" ht="12.75" customHeight="1">
      <c r="A13" s="94" t="s">
        <v>8</v>
      </c>
      <c r="B13" s="87" t="s">
        <v>208</v>
      </c>
      <c r="C13" s="7" t="s">
        <v>463</v>
      </c>
      <c r="D13" s="2">
        <v>479900081</v>
      </c>
      <c r="E13" s="40" t="s">
        <v>691</v>
      </c>
      <c r="F13" s="44">
        <f t="shared" si="1"/>
        <v>1.432741416209558</v>
      </c>
      <c r="G13" s="25">
        <v>0</v>
      </c>
      <c r="H13" s="40" t="s">
        <v>691</v>
      </c>
      <c r="I13" s="46">
        <f t="shared" si="2"/>
        <v>0</v>
      </c>
      <c r="J13" s="50">
        <f t="shared" si="3"/>
        <v>0</v>
      </c>
      <c r="K13" s="2">
        <v>519243235</v>
      </c>
      <c r="L13" s="55">
        <f t="shared" si="4"/>
        <v>108.19819699092736</v>
      </c>
      <c r="M13" s="44">
        <f t="shared" si="5"/>
        <v>1.4788052952341895</v>
      </c>
      <c r="N13" s="25">
        <v>0</v>
      </c>
      <c r="O13" s="62" t="s">
        <v>691</v>
      </c>
      <c r="P13" s="55">
        <f t="shared" si="6"/>
        <v>0</v>
      </c>
      <c r="Q13" s="50">
        <f t="shared" si="7"/>
        <v>0</v>
      </c>
      <c r="R13" s="2">
        <v>462008463</v>
      </c>
      <c r="S13" s="55">
        <f t="shared" si="8"/>
        <v>88.97727150937267</v>
      </c>
      <c r="T13" s="44">
        <f t="shared" si="9"/>
        <v>1.2794013015219252</v>
      </c>
      <c r="U13" s="25">
        <v>137735</v>
      </c>
      <c r="V13" s="74" t="s">
        <v>691</v>
      </c>
      <c r="W13" s="55">
        <f t="shared" si="10"/>
        <v>0.1886890907785976</v>
      </c>
      <c r="X13" s="50">
        <f t="shared" si="11"/>
        <v>0.029812224457022557</v>
      </c>
      <c r="Y13" s="2">
        <v>509998142</v>
      </c>
      <c r="Z13" s="55">
        <f t="shared" si="12"/>
        <v>110.38718613256225</v>
      </c>
      <c r="AA13" s="44">
        <f t="shared" si="13"/>
        <v>1.3600871446491036</v>
      </c>
      <c r="AB13" s="25">
        <v>4315407</v>
      </c>
      <c r="AC13" s="55">
        <f>AB13/U13*100</f>
        <v>3133.123026100846</v>
      </c>
      <c r="AD13" s="55">
        <f t="shared" si="0"/>
        <v>5.939560766106026</v>
      </c>
      <c r="AE13" s="50">
        <f t="shared" si="14"/>
        <v>0.8461613179759387</v>
      </c>
      <c r="AF13" s="2">
        <v>426859360</v>
      </c>
      <c r="AG13" s="55">
        <f t="shared" si="15"/>
        <v>83.69821864958872</v>
      </c>
      <c r="AH13" s="77">
        <f t="shared" si="18"/>
        <v>88.94754906282252</v>
      </c>
      <c r="AI13" s="60">
        <f t="shared" si="16"/>
        <v>1.194371637869307</v>
      </c>
      <c r="AJ13" s="32">
        <v>10880837</v>
      </c>
      <c r="AK13" s="61">
        <f>AJ13/AB13*100</f>
        <v>252.13929995478986</v>
      </c>
      <c r="AL13" s="82" t="s">
        <v>691</v>
      </c>
      <c r="AM13" s="55">
        <f t="shared" si="17"/>
        <v>13.501572570240466</v>
      </c>
      <c r="AN13" s="68">
        <f t="shared" si="19"/>
        <v>2.5490449594451907</v>
      </c>
    </row>
    <row r="14" spans="1:40" ht="12.75" customHeight="1">
      <c r="A14" s="94" t="s">
        <v>9</v>
      </c>
      <c r="B14" s="87" t="s">
        <v>209</v>
      </c>
      <c r="C14" s="7" t="s">
        <v>464</v>
      </c>
      <c r="D14" s="2">
        <v>165340193</v>
      </c>
      <c r="E14" s="40" t="s">
        <v>691</v>
      </c>
      <c r="F14" s="44">
        <f t="shared" si="1"/>
        <v>0.49362305124341427</v>
      </c>
      <c r="G14" s="25">
        <v>0</v>
      </c>
      <c r="H14" s="40" t="s">
        <v>691</v>
      </c>
      <c r="I14" s="46">
        <f t="shared" si="2"/>
        <v>0</v>
      </c>
      <c r="J14" s="50">
        <f t="shared" si="3"/>
        <v>0</v>
      </c>
      <c r="K14" s="2">
        <v>137374551</v>
      </c>
      <c r="L14" s="55">
        <f t="shared" si="4"/>
        <v>83.08599893795939</v>
      </c>
      <c r="M14" s="44">
        <f t="shared" si="5"/>
        <v>0.391242869922454</v>
      </c>
      <c r="N14" s="25">
        <v>0</v>
      </c>
      <c r="O14" s="62" t="s">
        <v>691</v>
      </c>
      <c r="P14" s="55">
        <f t="shared" si="6"/>
        <v>0</v>
      </c>
      <c r="Q14" s="50">
        <f t="shared" si="7"/>
        <v>0</v>
      </c>
      <c r="R14" s="2">
        <v>142841650</v>
      </c>
      <c r="S14" s="55">
        <f t="shared" si="8"/>
        <v>103.97970290727284</v>
      </c>
      <c r="T14" s="44">
        <f t="shared" si="9"/>
        <v>0.39555940541621487</v>
      </c>
      <c r="U14" s="25">
        <v>0</v>
      </c>
      <c r="V14" s="74" t="s">
        <v>691</v>
      </c>
      <c r="W14" s="55">
        <f t="shared" si="10"/>
        <v>0</v>
      </c>
      <c r="X14" s="50">
        <f t="shared" si="11"/>
        <v>0</v>
      </c>
      <c r="Y14" s="2">
        <v>161494509</v>
      </c>
      <c r="Z14" s="55">
        <f t="shared" si="12"/>
        <v>113.05841748537628</v>
      </c>
      <c r="AA14" s="44">
        <f t="shared" si="13"/>
        <v>0.43068118789797266</v>
      </c>
      <c r="AB14" s="25">
        <v>0</v>
      </c>
      <c r="AC14" s="74" t="s">
        <v>691</v>
      </c>
      <c r="AD14" s="55">
        <f t="shared" si="0"/>
        <v>0</v>
      </c>
      <c r="AE14" s="50">
        <f t="shared" si="14"/>
        <v>0</v>
      </c>
      <c r="AF14" s="2">
        <v>145052515</v>
      </c>
      <c r="AG14" s="55">
        <f t="shared" si="15"/>
        <v>89.8188526025984</v>
      </c>
      <c r="AH14" s="77">
        <f t="shared" si="18"/>
        <v>87.72973610838835</v>
      </c>
      <c r="AI14" s="60">
        <f t="shared" si="16"/>
        <v>0.4058634439165449</v>
      </c>
      <c r="AJ14" s="32">
        <v>0</v>
      </c>
      <c r="AK14" s="82" t="s">
        <v>691</v>
      </c>
      <c r="AL14" s="82" t="s">
        <v>691</v>
      </c>
      <c r="AM14" s="55">
        <f t="shared" si="17"/>
        <v>0</v>
      </c>
      <c r="AN14" s="68">
        <f t="shared" si="19"/>
        <v>0</v>
      </c>
    </row>
    <row r="15" spans="1:40" ht="12.75" customHeight="1">
      <c r="A15" s="94" t="s">
        <v>10</v>
      </c>
      <c r="B15" s="87" t="s">
        <v>210</v>
      </c>
      <c r="C15" s="7" t="s">
        <v>465</v>
      </c>
      <c r="D15" s="2">
        <v>0</v>
      </c>
      <c r="E15" s="40" t="s">
        <v>691</v>
      </c>
      <c r="F15" s="44">
        <f t="shared" si="1"/>
        <v>0</v>
      </c>
      <c r="G15" s="25">
        <v>0</v>
      </c>
      <c r="H15" s="40" t="s">
        <v>691</v>
      </c>
      <c r="I15" s="46">
        <f t="shared" si="2"/>
        <v>0</v>
      </c>
      <c r="J15" s="51" t="s">
        <v>691</v>
      </c>
      <c r="K15" s="2">
        <v>0</v>
      </c>
      <c r="L15" s="56" t="s">
        <v>691</v>
      </c>
      <c r="M15" s="44">
        <f t="shared" si="5"/>
        <v>0</v>
      </c>
      <c r="N15" s="25">
        <v>0</v>
      </c>
      <c r="O15" s="62" t="s">
        <v>691</v>
      </c>
      <c r="P15" s="55">
        <f t="shared" si="6"/>
        <v>0</v>
      </c>
      <c r="Q15" s="51" t="s">
        <v>691</v>
      </c>
      <c r="R15" s="2">
        <v>0</v>
      </c>
      <c r="S15" s="74" t="s">
        <v>691</v>
      </c>
      <c r="T15" s="44">
        <f t="shared" si="9"/>
        <v>0</v>
      </c>
      <c r="U15" s="25">
        <v>0</v>
      </c>
      <c r="V15" s="74" t="s">
        <v>691</v>
      </c>
      <c r="W15" s="55">
        <f t="shared" si="10"/>
        <v>0</v>
      </c>
      <c r="X15" s="51" t="s">
        <v>691</v>
      </c>
      <c r="Y15" s="2">
        <v>4853</v>
      </c>
      <c r="Z15" s="74" t="s">
        <v>691</v>
      </c>
      <c r="AA15" s="44">
        <f t="shared" si="13"/>
        <v>1.2942209724721113E-05</v>
      </c>
      <c r="AB15" s="25">
        <v>0</v>
      </c>
      <c r="AC15" s="74" t="s">
        <v>691</v>
      </c>
      <c r="AD15" s="55">
        <f t="shared" si="0"/>
        <v>0</v>
      </c>
      <c r="AE15" s="50">
        <f t="shared" si="14"/>
        <v>0</v>
      </c>
      <c r="AF15" s="2">
        <v>0</v>
      </c>
      <c r="AG15" s="55">
        <f t="shared" si="15"/>
        <v>0</v>
      </c>
      <c r="AH15" s="79" t="s">
        <v>691</v>
      </c>
      <c r="AI15" s="60">
        <f t="shared" si="16"/>
        <v>0</v>
      </c>
      <c r="AJ15" s="32">
        <v>0</v>
      </c>
      <c r="AK15" s="82" t="s">
        <v>691</v>
      </c>
      <c r="AL15" s="82" t="s">
        <v>691</v>
      </c>
      <c r="AM15" s="55">
        <f t="shared" si="17"/>
        <v>0</v>
      </c>
      <c r="AN15" s="69" t="s">
        <v>691</v>
      </c>
    </row>
    <row r="16" spans="1:40" ht="12.75" customHeight="1">
      <c r="A16" s="94" t="s">
        <v>11</v>
      </c>
      <c r="B16" s="87" t="s">
        <v>211</v>
      </c>
      <c r="C16" s="7" t="s">
        <v>466</v>
      </c>
      <c r="D16" s="2">
        <v>48140829</v>
      </c>
      <c r="E16" s="40" t="s">
        <v>691</v>
      </c>
      <c r="F16" s="44">
        <f t="shared" si="1"/>
        <v>0.14372441733128644</v>
      </c>
      <c r="G16" s="25">
        <v>0</v>
      </c>
      <c r="H16" s="40" t="s">
        <v>691</v>
      </c>
      <c r="I16" s="46">
        <f t="shared" si="2"/>
        <v>0</v>
      </c>
      <c r="J16" s="50">
        <f t="shared" si="3"/>
        <v>0</v>
      </c>
      <c r="K16" s="2">
        <v>50088050</v>
      </c>
      <c r="L16" s="55">
        <f t="shared" si="4"/>
        <v>104.0448430998145</v>
      </c>
      <c r="M16" s="44">
        <f t="shared" si="5"/>
        <v>0.14265082060810066</v>
      </c>
      <c r="N16" s="25">
        <v>0</v>
      </c>
      <c r="O16" s="62" t="s">
        <v>691</v>
      </c>
      <c r="P16" s="55">
        <f t="shared" si="6"/>
        <v>0</v>
      </c>
      <c r="Q16" s="50">
        <f t="shared" si="7"/>
        <v>0</v>
      </c>
      <c r="R16" s="2">
        <v>42890266</v>
      </c>
      <c r="S16" s="55">
        <f t="shared" si="8"/>
        <v>85.62973803132682</v>
      </c>
      <c r="T16" s="44">
        <f t="shared" si="9"/>
        <v>0.1187724176884214</v>
      </c>
      <c r="U16" s="25">
        <v>0</v>
      </c>
      <c r="V16" s="74" t="s">
        <v>691</v>
      </c>
      <c r="W16" s="55">
        <f t="shared" si="10"/>
        <v>0</v>
      </c>
      <c r="X16" s="50">
        <f t="shared" si="11"/>
        <v>0</v>
      </c>
      <c r="Y16" s="2">
        <v>39981619</v>
      </c>
      <c r="Z16" s="55">
        <f t="shared" si="12"/>
        <v>93.21839831909647</v>
      </c>
      <c r="AA16" s="44">
        <f t="shared" si="13"/>
        <v>0.10662487084934977</v>
      </c>
      <c r="AB16" s="25">
        <v>0</v>
      </c>
      <c r="AC16" s="74" t="s">
        <v>691</v>
      </c>
      <c r="AD16" s="55">
        <f t="shared" si="0"/>
        <v>0</v>
      </c>
      <c r="AE16" s="50">
        <f t="shared" si="14"/>
        <v>0</v>
      </c>
      <c r="AF16" s="2">
        <v>43931681</v>
      </c>
      <c r="AG16" s="55">
        <f t="shared" si="15"/>
        <v>109.87969496682963</v>
      </c>
      <c r="AH16" s="77">
        <f t="shared" si="18"/>
        <v>91.25659427260797</v>
      </c>
      <c r="AI16" s="60">
        <f t="shared" si="16"/>
        <v>0.1229228141801129</v>
      </c>
      <c r="AJ16" s="32">
        <v>212068</v>
      </c>
      <c r="AK16" s="82" t="s">
        <v>691</v>
      </c>
      <c r="AL16" s="82" t="s">
        <v>691</v>
      </c>
      <c r="AM16" s="55">
        <f t="shared" si="17"/>
        <v>0.2631462535304734</v>
      </c>
      <c r="AN16" s="68">
        <f t="shared" si="19"/>
        <v>0.4827222523080781</v>
      </c>
    </row>
    <row r="17" spans="1:40" ht="12.75" customHeight="1">
      <c r="A17" s="94" t="s">
        <v>12</v>
      </c>
      <c r="B17" s="87" t="s">
        <v>212</v>
      </c>
      <c r="C17" s="7" t="s">
        <v>467</v>
      </c>
      <c r="D17" s="2">
        <v>331679610</v>
      </c>
      <c r="E17" s="40" t="s">
        <v>691</v>
      </c>
      <c r="F17" s="44">
        <f t="shared" si="1"/>
        <v>0.9902292851649548</v>
      </c>
      <c r="G17" s="25">
        <v>0</v>
      </c>
      <c r="H17" s="40" t="s">
        <v>691</v>
      </c>
      <c r="I17" s="46">
        <f t="shared" si="2"/>
        <v>0</v>
      </c>
      <c r="J17" s="50">
        <f t="shared" si="3"/>
        <v>0</v>
      </c>
      <c r="K17" s="2">
        <v>453453313</v>
      </c>
      <c r="L17" s="55">
        <f t="shared" si="4"/>
        <v>136.71425656825875</v>
      </c>
      <c r="M17" s="44">
        <f t="shared" si="5"/>
        <v>1.2914355261766413</v>
      </c>
      <c r="N17" s="25">
        <v>0</v>
      </c>
      <c r="O17" s="62" t="s">
        <v>691</v>
      </c>
      <c r="P17" s="55">
        <f t="shared" si="6"/>
        <v>0</v>
      </c>
      <c r="Q17" s="50">
        <f t="shared" si="7"/>
        <v>0</v>
      </c>
      <c r="R17" s="2">
        <v>466743433</v>
      </c>
      <c r="S17" s="55">
        <f t="shared" si="8"/>
        <v>102.93086843099104</v>
      </c>
      <c r="T17" s="44">
        <f t="shared" si="9"/>
        <v>1.292513456960228</v>
      </c>
      <c r="U17" s="25">
        <v>0</v>
      </c>
      <c r="V17" s="74" t="s">
        <v>691</v>
      </c>
      <c r="W17" s="55">
        <f t="shared" si="10"/>
        <v>0</v>
      </c>
      <c r="X17" s="50">
        <f t="shared" si="11"/>
        <v>0</v>
      </c>
      <c r="Y17" s="2">
        <v>436943454</v>
      </c>
      <c r="Z17" s="55">
        <f t="shared" si="12"/>
        <v>93.61534048621526</v>
      </c>
      <c r="AA17" s="44">
        <f t="shared" si="13"/>
        <v>1.1652614505485333</v>
      </c>
      <c r="AB17" s="25">
        <v>0</v>
      </c>
      <c r="AC17" s="74" t="s">
        <v>691</v>
      </c>
      <c r="AD17" s="55">
        <f t="shared" si="0"/>
        <v>0</v>
      </c>
      <c r="AE17" s="50">
        <f t="shared" si="14"/>
        <v>0</v>
      </c>
      <c r="AF17" s="2">
        <v>477704729</v>
      </c>
      <c r="AG17" s="55">
        <f t="shared" si="15"/>
        <v>109.32872998252996</v>
      </c>
      <c r="AH17" s="77">
        <f t="shared" si="18"/>
        <v>144.02595595188984</v>
      </c>
      <c r="AI17" s="60">
        <f t="shared" si="16"/>
        <v>1.3366392612162552</v>
      </c>
      <c r="AJ17" s="32">
        <v>0</v>
      </c>
      <c r="AK17" s="82" t="s">
        <v>691</v>
      </c>
      <c r="AL17" s="82" t="s">
        <v>691</v>
      </c>
      <c r="AM17" s="55">
        <f t="shared" si="17"/>
        <v>0</v>
      </c>
      <c r="AN17" s="68">
        <f t="shared" si="19"/>
        <v>0</v>
      </c>
    </row>
    <row r="18" spans="1:40" ht="12.75" customHeight="1">
      <c r="A18" s="94" t="s">
        <v>13</v>
      </c>
      <c r="B18" s="87" t="s">
        <v>213</v>
      </c>
      <c r="C18" s="7" t="s">
        <v>468</v>
      </c>
      <c r="D18" s="2">
        <v>8727450</v>
      </c>
      <c r="E18" s="40" t="s">
        <v>691</v>
      </c>
      <c r="F18" s="44">
        <f t="shared" si="1"/>
        <v>0.026055796962655874</v>
      </c>
      <c r="G18" s="25">
        <v>0</v>
      </c>
      <c r="H18" s="40" t="s">
        <v>691</v>
      </c>
      <c r="I18" s="46">
        <f t="shared" si="2"/>
        <v>0</v>
      </c>
      <c r="J18" s="50">
        <f t="shared" si="3"/>
        <v>0</v>
      </c>
      <c r="K18" s="2">
        <v>7371295</v>
      </c>
      <c r="L18" s="55">
        <f t="shared" si="4"/>
        <v>84.4610395934666</v>
      </c>
      <c r="M18" s="44">
        <f t="shared" si="5"/>
        <v>0.020993456137629422</v>
      </c>
      <c r="N18" s="25">
        <v>0</v>
      </c>
      <c r="O18" s="62" t="s">
        <v>691</v>
      </c>
      <c r="P18" s="55">
        <f t="shared" si="6"/>
        <v>0</v>
      </c>
      <c r="Q18" s="50">
        <f t="shared" si="7"/>
        <v>0</v>
      </c>
      <c r="R18" s="2">
        <v>8760594</v>
      </c>
      <c r="S18" s="55">
        <f t="shared" si="8"/>
        <v>118.8474209755545</v>
      </c>
      <c r="T18" s="44">
        <f t="shared" si="9"/>
        <v>0.024259978470795175</v>
      </c>
      <c r="U18" s="25">
        <v>0</v>
      </c>
      <c r="V18" s="74" t="s">
        <v>691</v>
      </c>
      <c r="W18" s="55">
        <f t="shared" si="10"/>
        <v>0</v>
      </c>
      <c r="X18" s="50">
        <f t="shared" si="11"/>
        <v>0</v>
      </c>
      <c r="Y18" s="2">
        <v>8864001</v>
      </c>
      <c r="Z18" s="55">
        <f t="shared" si="12"/>
        <v>101.18036516701949</v>
      </c>
      <c r="AA18" s="44">
        <f t="shared" si="13"/>
        <v>0.023638936728237723</v>
      </c>
      <c r="AB18" s="25">
        <v>0</v>
      </c>
      <c r="AC18" s="74" t="s">
        <v>691</v>
      </c>
      <c r="AD18" s="55">
        <f t="shared" si="0"/>
        <v>0</v>
      </c>
      <c r="AE18" s="50">
        <f>AB18/Y18*100</f>
        <v>0</v>
      </c>
      <c r="AF18" s="2">
        <v>6891923</v>
      </c>
      <c r="AG18" s="55">
        <f t="shared" si="15"/>
        <v>77.75183012727548</v>
      </c>
      <c r="AH18" s="77">
        <f t="shared" si="18"/>
        <v>78.96834699711829</v>
      </c>
      <c r="AI18" s="60">
        <f t="shared" si="16"/>
        <v>0.01928390972047362</v>
      </c>
      <c r="AJ18" s="32">
        <v>0</v>
      </c>
      <c r="AK18" s="82" t="s">
        <v>691</v>
      </c>
      <c r="AL18" s="82" t="s">
        <v>691</v>
      </c>
      <c r="AM18" s="55">
        <f t="shared" si="17"/>
        <v>0</v>
      </c>
      <c r="AN18" s="68">
        <f t="shared" si="19"/>
        <v>0</v>
      </c>
    </row>
    <row r="19" spans="1:40" ht="12.75" customHeight="1">
      <c r="A19" s="94" t="s">
        <v>14</v>
      </c>
      <c r="B19" s="87" t="s">
        <v>214</v>
      </c>
      <c r="C19" s="7" t="s">
        <v>469</v>
      </c>
      <c r="D19" s="2">
        <v>222097</v>
      </c>
      <c r="E19" s="40" t="s">
        <v>691</v>
      </c>
      <c r="F19" s="44">
        <f t="shared" si="1"/>
        <v>0.0006630704659453771</v>
      </c>
      <c r="G19" s="25">
        <v>0</v>
      </c>
      <c r="H19" s="40" t="s">
        <v>691</v>
      </c>
      <c r="I19" s="46">
        <f t="shared" si="2"/>
        <v>0</v>
      </c>
      <c r="J19" s="50">
        <f t="shared" si="3"/>
        <v>0</v>
      </c>
      <c r="K19" s="2">
        <v>360707</v>
      </c>
      <c r="L19" s="55">
        <f t="shared" si="4"/>
        <v>162.40966784783225</v>
      </c>
      <c r="M19" s="44">
        <f t="shared" si="5"/>
        <v>0.0010272939263773727</v>
      </c>
      <c r="N19" s="25">
        <v>0</v>
      </c>
      <c r="O19" s="62" t="s">
        <v>691</v>
      </c>
      <c r="P19" s="55">
        <f t="shared" si="6"/>
        <v>0</v>
      </c>
      <c r="Q19" s="50">
        <f t="shared" si="7"/>
        <v>0</v>
      </c>
      <c r="R19" s="2">
        <v>233023</v>
      </c>
      <c r="S19" s="55">
        <f t="shared" si="8"/>
        <v>64.60174047079764</v>
      </c>
      <c r="T19" s="44">
        <f t="shared" si="9"/>
        <v>0.0006452910571132625</v>
      </c>
      <c r="U19" s="25">
        <v>0</v>
      </c>
      <c r="V19" s="74" t="s">
        <v>691</v>
      </c>
      <c r="W19" s="55">
        <f t="shared" si="10"/>
        <v>0</v>
      </c>
      <c r="X19" s="50">
        <f t="shared" si="11"/>
        <v>0</v>
      </c>
      <c r="Y19" s="2">
        <v>444999</v>
      </c>
      <c r="Z19" s="55">
        <f t="shared" si="12"/>
        <v>190.96784437587706</v>
      </c>
      <c r="AA19" s="44">
        <f t="shared" si="13"/>
        <v>0.001186744361279862</v>
      </c>
      <c r="AB19" s="25">
        <v>0</v>
      </c>
      <c r="AC19" s="74" t="s">
        <v>691</v>
      </c>
      <c r="AD19" s="55">
        <f t="shared" si="0"/>
        <v>0</v>
      </c>
      <c r="AE19" s="50">
        <f t="shared" si="14"/>
        <v>0</v>
      </c>
      <c r="AF19" s="2">
        <v>77011</v>
      </c>
      <c r="AG19" s="55">
        <f t="shared" si="15"/>
        <v>17.305881586250756</v>
      </c>
      <c r="AH19" s="77">
        <f t="shared" si="18"/>
        <v>34.67448907459353</v>
      </c>
      <c r="AI19" s="60">
        <f t="shared" si="16"/>
        <v>0.00021548023265544232</v>
      </c>
      <c r="AJ19" s="32">
        <v>4815</v>
      </c>
      <c r="AK19" s="82" t="s">
        <v>691</v>
      </c>
      <c r="AL19" s="82" t="s">
        <v>691</v>
      </c>
      <c r="AM19" s="55">
        <f t="shared" si="17"/>
        <v>0.005974730797429265</v>
      </c>
      <c r="AN19" s="68">
        <f t="shared" si="19"/>
        <v>6.2523535598810565</v>
      </c>
    </row>
    <row r="20" spans="1:40" ht="12.75" customHeight="1">
      <c r="A20" s="94" t="s">
        <v>15</v>
      </c>
      <c r="B20" s="87" t="s">
        <v>215</v>
      </c>
      <c r="C20" s="7" t="s">
        <v>470</v>
      </c>
      <c r="D20" s="2">
        <v>79338301</v>
      </c>
      <c r="E20" s="40" t="s">
        <v>691</v>
      </c>
      <c r="F20" s="44">
        <f t="shared" si="1"/>
        <v>0.23686445206997203</v>
      </c>
      <c r="G20" s="25">
        <v>0</v>
      </c>
      <c r="H20" s="40" t="s">
        <v>691</v>
      </c>
      <c r="I20" s="46">
        <f t="shared" si="2"/>
        <v>0</v>
      </c>
      <c r="J20" s="50">
        <f t="shared" si="3"/>
        <v>0</v>
      </c>
      <c r="K20" s="2">
        <v>117276828</v>
      </c>
      <c r="L20" s="55">
        <f t="shared" si="4"/>
        <v>147.818678395949</v>
      </c>
      <c r="M20" s="44">
        <f t="shared" si="5"/>
        <v>0.33400453306756955</v>
      </c>
      <c r="N20" s="25">
        <v>0</v>
      </c>
      <c r="O20" s="62" t="s">
        <v>691</v>
      </c>
      <c r="P20" s="55">
        <f t="shared" si="6"/>
        <v>0</v>
      </c>
      <c r="Q20" s="50">
        <f t="shared" si="7"/>
        <v>0</v>
      </c>
      <c r="R20" s="2">
        <v>105230067</v>
      </c>
      <c r="S20" s="55">
        <f t="shared" si="8"/>
        <v>89.72792732763885</v>
      </c>
      <c r="T20" s="44">
        <f t="shared" si="9"/>
        <v>0.2914048019917752</v>
      </c>
      <c r="U20" s="25">
        <v>0</v>
      </c>
      <c r="V20" s="74" t="s">
        <v>691</v>
      </c>
      <c r="W20" s="55">
        <f t="shared" si="10"/>
        <v>0</v>
      </c>
      <c r="X20" s="50">
        <f t="shared" si="11"/>
        <v>0</v>
      </c>
      <c r="Y20" s="2">
        <v>95737459</v>
      </c>
      <c r="Z20" s="55">
        <f t="shared" si="12"/>
        <v>90.97918658552217</v>
      </c>
      <c r="AA20" s="44">
        <f t="shared" si="13"/>
        <v>0.2553171796599812</v>
      </c>
      <c r="AB20" s="25">
        <v>0</v>
      </c>
      <c r="AC20" s="74" t="s">
        <v>691</v>
      </c>
      <c r="AD20" s="55">
        <f t="shared" si="0"/>
        <v>0</v>
      </c>
      <c r="AE20" s="50">
        <f t="shared" si="14"/>
        <v>0</v>
      </c>
      <c r="AF20" s="2">
        <v>119544584</v>
      </c>
      <c r="AG20" s="55">
        <f t="shared" si="15"/>
        <v>124.86709512522157</v>
      </c>
      <c r="AH20" s="77">
        <f t="shared" si="18"/>
        <v>150.67701537999915</v>
      </c>
      <c r="AI20" s="60">
        <f t="shared" si="16"/>
        <v>0.33449110871197707</v>
      </c>
      <c r="AJ20" s="32">
        <v>167267</v>
      </c>
      <c r="AK20" s="82" t="s">
        <v>691</v>
      </c>
      <c r="AL20" s="82" t="s">
        <v>691</v>
      </c>
      <c r="AM20" s="55">
        <f t="shared" si="17"/>
        <v>0.20755457866949134</v>
      </c>
      <c r="AN20" s="68">
        <f t="shared" si="19"/>
        <v>0.13992018241495574</v>
      </c>
    </row>
    <row r="21" spans="1:40" ht="13.5" thickBot="1">
      <c r="A21" s="95" t="s">
        <v>405</v>
      </c>
      <c r="B21" s="88" t="s">
        <v>429</v>
      </c>
      <c r="C21" s="19" t="s">
        <v>471</v>
      </c>
      <c r="D21" s="20">
        <f>SUM(D11:D20)</f>
        <v>2119688656</v>
      </c>
      <c r="E21" s="38" t="s">
        <v>691</v>
      </c>
      <c r="F21" s="45">
        <f t="shared" si="1"/>
        <v>6.328329265109615</v>
      </c>
      <c r="G21" s="28">
        <f>SUM(G11:G20)</f>
        <v>0</v>
      </c>
      <c r="H21" s="38" t="s">
        <v>691</v>
      </c>
      <c r="I21" s="47">
        <f t="shared" si="2"/>
        <v>0</v>
      </c>
      <c r="J21" s="53">
        <f t="shared" si="3"/>
        <v>0</v>
      </c>
      <c r="K21" s="20">
        <f>SUM(K11:K20)</f>
        <v>2451805227</v>
      </c>
      <c r="L21" s="57">
        <f t="shared" si="4"/>
        <v>115.66817702495644</v>
      </c>
      <c r="M21" s="45">
        <f t="shared" si="5"/>
        <v>6.982743939977311</v>
      </c>
      <c r="N21" s="28">
        <f>SUM(N11:N20)</f>
        <v>0</v>
      </c>
      <c r="O21" s="64" t="s">
        <v>691</v>
      </c>
      <c r="P21" s="57">
        <f t="shared" si="6"/>
        <v>0</v>
      </c>
      <c r="Q21" s="53">
        <f t="shared" si="7"/>
        <v>0</v>
      </c>
      <c r="R21" s="20">
        <f>SUM(R11:R20)</f>
        <v>2369920211</v>
      </c>
      <c r="S21" s="57">
        <f t="shared" si="8"/>
        <v>96.66021529368409</v>
      </c>
      <c r="T21" s="45">
        <f t="shared" si="9"/>
        <v>6.562821344804058</v>
      </c>
      <c r="U21" s="28">
        <f>SUM(U11:U20)</f>
        <v>137735</v>
      </c>
      <c r="V21" s="75" t="s">
        <v>691</v>
      </c>
      <c r="W21" s="57">
        <f t="shared" si="10"/>
        <v>0.1886890907785976</v>
      </c>
      <c r="X21" s="53">
        <f>U21/R21*100</f>
        <v>0.005811799036976102</v>
      </c>
      <c r="Y21" s="20">
        <f>SUM(Y11:Y20)</f>
        <v>2349550428</v>
      </c>
      <c r="Z21" s="57">
        <f t="shared" si="12"/>
        <v>99.14048654864187</v>
      </c>
      <c r="AA21" s="45">
        <f t="shared" si="13"/>
        <v>6.265892107559087</v>
      </c>
      <c r="AB21" s="28">
        <f>SUM(AB11:AB20)</f>
        <v>4315407</v>
      </c>
      <c r="AC21" s="57">
        <f>AB21/U21*100</f>
        <v>3133.123026100846</v>
      </c>
      <c r="AD21" s="57">
        <f t="shared" si="0"/>
        <v>5.939560766106026</v>
      </c>
      <c r="AE21" s="53">
        <f>AB21/Y21*100</f>
        <v>0.1836694777252936</v>
      </c>
      <c r="AF21" s="20">
        <f>SUM(AF11:AF20)</f>
        <v>2241881929</v>
      </c>
      <c r="AG21" s="57">
        <f t="shared" si="15"/>
        <v>95.41748507642586</v>
      </c>
      <c r="AH21" s="57">
        <f t="shared" si="18"/>
        <v>105.76468023519017</v>
      </c>
      <c r="AI21" s="45">
        <f t="shared" si="16"/>
        <v>6.272886206476371</v>
      </c>
      <c r="AJ21" s="34">
        <f>SUM(AJ11:AJ20)</f>
        <v>11264987</v>
      </c>
      <c r="AK21" s="57">
        <f>AJ21/AB21*100</f>
        <v>261.0411254372994</v>
      </c>
      <c r="AL21" s="75" t="s">
        <v>691</v>
      </c>
      <c r="AM21" s="57">
        <f t="shared" si="17"/>
        <v>13.97824813323786</v>
      </c>
      <c r="AN21" s="71">
        <f t="shared" si="19"/>
        <v>0.5024790491542429</v>
      </c>
    </row>
    <row r="22" spans="1:40" ht="12.75">
      <c r="A22" s="97" t="s">
        <v>452</v>
      </c>
      <c r="B22" s="90" t="s">
        <v>453</v>
      </c>
      <c r="C22" s="6" t="s">
        <v>472</v>
      </c>
      <c r="D22" s="4">
        <v>29789.627</v>
      </c>
      <c r="E22" s="41" t="s">
        <v>691</v>
      </c>
      <c r="F22" s="44">
        <f t="shared" si="1"/>
        <v>8.893691429973834E-05</v>
      </c>
      <c r="G22" s="27">
        <v>0</v>
      </c>
      <c r="H22" s="41" t="s">
        <v>691</v>
      </c>
      <c r="I22" s="46">
        <f t="shared" si="2"/>
        <v>0</v>
      </c>
      <c r="J22" s="50">
        <f t="shared" si="3"/>
        <v>0</v>
      </c>
      <c r="K22" s="4">
        <v>29892.671</v>
      </c>
      <c r="L22" s="55">
        <f t="shared" si="4"/>
        <v>100.34590564024182</v>
      </c>
      <c r="M22" s="44">
        <f t="shared" si="5"/>
        <v>8.513435935952733E-05</v>
      </c>
      <c r="N22" s="27">
        <v>0</v>
      </c>
      <c r="O22" s="62" t="s">
        <v>691</v>
      </c>
      <c r="P22" s="55">
        <f t="shared" si="6"/>
        <v>0</v>
      </c>
      <c r="Q22" s="50">
        <f t="shared" si="7"/>
        <v>0</v>
      </c>
      <c r="R22" s="4">
        <v>33053.035</v>
      </c>
      <c r="S22" s="55">
        <f t="shared" si="8"/>
        <v>110.57237073261203</v>
      </c>
      <c r="T22" s="44">
        <f t="shared" si="9"/>
        <v>9.153099863941183E-05</v>
      </c>
      <c r="U22" s="27">
        <v>0</v>
      </c>
      <c r="V22" s="74" t="s">
        <v>691</v>
      </c>
      <c r="W22" s="55">
        <f t="shared" si="10"/>
        <v>0</v>
      </c>
      <c r="X22" s="50">
        <f t="shared" si="11"/>
        <v>0</v>
      </c>
      <c r="Y22" s="4">
        <v>37753.521</v>
      </c>
      <c r="Z22" s="55">
        <f t="shared" si="12"/>
        <v>114.22104203138986</v>
      </c>
      <c r="AA22" s="44">
        <f t="shared" si="13"/>
        <v>0.00010068287381592063</v>
      </c>
      <c r="AB22" s="27">
        <v>0</v>
      </c>
      <c r="AC22" s="74" t="s">
        <v>691</v>
      </c>
      <c r="AD22" s="55">
        <f t="shared" si="0"/>
        <v>0</v>
      </c>
      <c r="AE22" s="50">
        <f t="shared" si="14"/>
        <v>0</v>
      </c>
      <c r="AF22" s="4">
        <v>36255.602</v>
      </c>
      <c r="AG22" s="55">
        <f t="shared" si="15"/>
        <v>96.03237271564684</v>
      </c>
      <c r="AH22" s="78">
        <f t="shared" si="18"/>
        <v>121.7054580777396</v>
      </c>
      <c r="AI22" s="60">
        <f t="shared" si="16"/>
        <v>0.00010144480079499188</v>
      </c>
      <c r="AJ22" s="31">
        <v>0</v>
      </c>
      <c r="AK22" s="74" t="s">
        <v>691</v>
      </c>
      <c r="AL22" s="74" t="s">
        <v>691</v>
      </c>
      <c r="AM22" s="55">
        <f t="shared" si="17"/>
        <v>0</v>
      </c>
      <c r="AN22" s="70">
        <f t="shared" si="19"/>
        <v>0</v>
      </c>
    </row>
    <row r="23" spans="1:40" ht="12.75" customHeight="1">
      <c r="A23" s="94" t="s">
        <v>16</v>
      </c>
      <c r="B23" s="87" t="s">
        <v>216</v>
      </c>
      <c r="C23" s="7" t="s">
        <v>473</v>
      </c>
      <c r="D23" s="2">
        <v>189552539</v>
      </c>
      <c r="E23" s="40" t="s">
        <v>691</v>
      </c>
      <c r="F23" s="44">
        <f t="shared" si="1"/>
        <v>0.5659089963207934</v>
      </c>
      <c r="G23" s="25">
        <v>0</v>
      </c>
      <c r="H23" s="40" t="s">
        <v>691</v>
      </c>
      <c r="I23" s="46">
        <f t="shared" si="2"/>
        <v>0</v>
      </c>
      <c r="J23" s="50">
        <f t="shared" si="3"/>
        <v>0</v>
      </c>
      <c r="K23" s="2">
        <v>205591735</v>
      </c>
      <c r="L23" s="55">
        <f t="shared" si="4"/>
        <v>108.46160968595626</v>
      </c>
      <c r="M23" s="44">
        <f t="shared" si="5"/>
        <v>0.5855254837829217</v>
      </c>
      <c r="N23" s="25">
        <v>0</v>
      </c>
      <c r="O23" s="62" t="s">
        <v>691</v>
      </c>
      <c r="P23" s="55">
        <f t="shared" si="6"/>
        <v>0</v>
      </c>
      <c r="Q23" s="50">
        <f t="shared" si="7"/>
        <v>0</v>
      </c>
      <c r="R23" s="2">
        <v>230798948</v>
      </c>
      <c r="S23" s="55">
        <f t="shared" si="8"/>
        <v>112.26081048442924</v>
      </c>
      <c r="T23" s="44">
        <f t="shared" si="9"/>
        <v>0.6391321763755032</v>
      </c>
      <c r="U23" s="25">
        <v>0</v>
      </c>
      <c r="V23" s="74" t="s">
        <v>691</v>
      </c>
      <c r="W23" s="55">
        <f t="shared" si="10"/>
        <v>0</v>
      </c>
      <c r="X23" s="50">
        <f t="shared" si="11"/>
        <v>0</v>
      </c>
      <c r="Y23" s="2">
        <v>214827030</v>
      </c>
      <c r="Z23" s="55">
        <f t="shared" si="12"/>
        <v>93.07972668922217</v>
      </c>
      <c r="AA23" s="44">
        <f t="shared" si="13"/>
        <v>0.5729108750873593</v>
      </c>
      <c r="AB23" s="25">
        <v>0</v>
      </c>
      <c r="AC23" s="74" t="s">
        <v>691</v>
      </c>
      <c r="AD23" s="55">
        <f t="shared" si="0"/>
        <v>0</v>
      </c>
      <c r="AE23" s="50">
        <f t="shared" si="14"/>
        <v>0</v>
      </c>
      <c r="AF23" s="2">
        <v>171397096</v>
      </c>
      <c r="AG23" s="55">
        <f t="shared" si="15"/>
        <v>79.78376650275341</v>
      </c>
      <c r="AH23" s="77">
        <f t="shared" si="18"/>
        <v>90.42194681443966</v>
      </c>
      <c r="AI23" s="60">
        <f t="shared" si="16"/>
        <v>0.4795767633526013</v>
      </c>
      <c r="AJ23" s="32">
        <v>0</v>
      </c>
      <c r="AK23" s="82" t="s">
        <v>691</v>
      </c>
      <c r="AL23" s="82" t="s">
        <v>691</v>
      </c>
      <c r="AM23" s="55">
        <f t="shared" si="17"/>
        <v>0</v>
      </c>
      <c r="AN23" s="68">
        <f t="shared" si="19"/>
        <v>0</v>
      </c>
    </row>
    <row r="24" spans="1:40" ht="12.75" customHeight="1">
      <c r="A24" s="94" t="s">
        <v>17</v>
      </c>
      <c r="B24" s="87" t="s">
        <v>217</v>
      </c>
      <c r="C24" s="7" t="s">
        <v>474</v>
      </c>
      <c r="D24" s="2">
        <v>171827047</v>
      </c>
      <c r="E24" s="40" t="s">
        <v>691</v>
      </c>
      <c r="F24" s="44">
        <f t="shared" si="1"/>
        <v>0.512989550134888</v>
      </c>
      <c r="G24" s="25">
        <v>0</v>
      </c>
      <c r="H24" s="40" t="s">
        <v>691</v>
      </c>
      <c r="I24" s="46">
        <f t="shared" si="2"/>
        <v>0</v>
      </c>
      <c r="J24" s="50">
        <f t="shared" si="3"/>
        <v>0</v>
      </c>
      <c r="K24" s="2">
        <v>172612858</v>
      </c>
      <c r="L24" s="55">
        <f t="shared" si="4"/>
        <v>100.45732672109531</v>
      </c>
      <c r="M24" s="44">
        <f t="shared" si="5"/>
        <v>0.49160160639532885</v>
      </c>
      <c r="N24" s="25">
        <v>0</v>
      </c>
      <c r="O24" s="62" t="s">
        <v>691</v>
      </c>
      <c r="P24" s="55">
        <f t="shared" si="6"/>
        <v>0</v>
      </c>
      <c r="Q24" s="50">
        <f t="shared" si="7"/>
        <v>0</v>
      </c>
      <c r="R24" s="2">
        <v>209874442</v>
      </c>
      <c r="S24" s="55">
        <f t="shared" si="8"/>
        <v>121.58679511580766</v>
      </c>
      <c r="T24" s="44">
        <f t="shared" si="9"/>
        <v>0.5811876962327156</v>
      </c>
      <c r="U24" s="25">
        <v>0</v>
      </c>
      <c r="V24" s="74" t="s">
        <v>691</v>
      </c>
      <c r="W24" s="55">
        <f t="shared" si="10"/>
        <v>0</v>
      </c>
      <c r="X24" s="50">
        <f t="shared" si="11"/>
        <v>0</v>
      </c>
      <c r="Y24" s="2">
        <v>147981256</v>
      </c>
      <c r="Z24" s="55">
        <f t="shared" si="12"/>
        <v>70.50942200956513</v>
      </c>
      <c r="AA24" s="44">
        <f t="shared" si="13"/>
        <v>0.3946434062393663</v>
      </c>
      <c r="AB24" s="25">
        <v>0</v>
      </c>
      <c r="AC24" s="74" t="s">
        <v>691</v>
      </c>
      <c r="AD24" s="55">
        <f t="shared" si="0"/>
        <v>0</v>
      </c>
      <c r="AE24" s="50">
        <f t="shared" si="14"/>
        <v>0</v>
      </c>
      <c r="AF24" s="2">
        <v>158624679</v>
      </c>
      <c r="AG24" s="55">
        <f t="shared" si="15"/>
        <v>107.19241293640596</v>
      </c>
      <c r="AH24" s="77">
        <f t="shared" si="18"/>
        <v>92.31647855765105</v>
      </c>
      <c r="AI24" s="60">
        <f t="shared" si="16"/>
        <v>0.44383896762559705</v>
      </c>
      <c r="AJ24" s="32">
        <v>0</v>
      </c>
      <c r="AK24" s="82" t="s">
        <v>691</v>
      </c>
      <c r="AL24" s="82" t="s">
        <v>691</v>
      </c>
      <c r="AM24" s="55">
        <f t="shared" si="17"/>
        <v>0</v>
      </c>
      <c r="AN24" s="68">
        <f t="shared" si="19"/>
        <v>0</v>
      </c>
    </row>
    <row r="25" spans="1:40" ht="12.75" customHeight="1">
      <c r="A25" s="94" t="s">
        <v>18</v>
      </c>
      <c r="B25" s="87" t="s">
        <v>218</v>
      </c>
      <c r="C25" s="7" t="s">
        <v>475</v>
      </c>
      <c r="D25" s="2">
        <v>554372048</v>
      </c>
      <c r="E25" s="40" t="s">
        <v>691</v>
      </c>
      <c r="F25" s="44">
        <f t="shared" si="1"/>
        <v>1.6550774309173604</v>
      </c>
      <c r="G25" s="25">
        <v>1145670</v>
      </c>
      <c r="H25" s="40" t="s">
        <v>691</v>
      </c>
      <c r="I25" s="46">
        <f t="shared" si="2"/>
        <v>2.242830623855651</v>
      </c>
      <c r="J25" s="50">
        <f t="shared" si="3"/>
        <v>0.2066608524245075</v>
      </c>
      <c r="K25" s="2">
        <v>541459403</v>
      </c>
      <c r="L25" s="55">
        <f t="shared" si="4"/>
        <v>97.6707618923817</v>
      </c>
      <c r="M25" s="44">
        <f t="shared" si="5"/>
        <v>1.5420769657417743</v>
      </c>
      <c r="N25" s="25">
        <v>1040202</v>
      </c>
      <c r="O25" s="46">
        <f>N25/G25*100</f>
        <v>90.79420775616015</v>
      </c>
      <c r="P25" s="55">
        <f>N25/N$230*100</f>
        <v>1.5573843682508357</v>
      </c>
      <c r="Q25" s="50">
        <f t="shared" si="7"/>
        <v>0.192110801703078</v>
      </c>
      <c r="R25" s="2">
        <v>569384038</v>
      </c>
      <c r="S25" s="55">
        <f t="shared" si="8"/>
        <v>105.15729061962564</v>
      </c>
      <c r="T25" s="44">
        <f t="shared" si="9"/>
        <v>1.5767474789374354</v>
      </c>
      <c r="U25" s="25">
        <v>1438488</v>
      </c>
      <c r="V25" s="55">
        <f>U25/N25*100</f>
        <v>138.2892938102407</v>
      </c>
      <c r="W25" s="55">
        <f>U25/U$230*100</f>
        <v>1.9706464792240412</v>
      </c>
      <c r="X25" s="50">
        <f t="shared" si="11"/>
        <v>0.25263932671045475</v>
      </c>
      <c r="Y25" s="2">
        <v>618962821</v>
      </c>
      <c r="Z25" s="55">
        <f t="shared" si="12"/>
        <v>108.70744167225848</v>
      </c>
      <c r="AA25" s="44">
        <f t="shared" si="13"/>
        <v>1.6506792996470252</v>
      </c>
      <c r="AB25" s="25">
        <v>2058482</v>
      </c>
      <c r="AC25" s="55">
        <f>AB25/U25*100</f>
        <v>143.10039430290692</v>
      </c>
      <c r="AD25" s="55">
        <f t="shared" si="0"/>
        <v>2.8332157140532663</v>
      </c>
      <c r="AE25" s="50">
        <f t="shared" si="14"/>
        <v>0.33256957125054853</v>
      </c>
      <c r="AF25" s="2">
        <v>561253965</v>
      </c>
      <c r="AG25" s="55">
        <f t="shared" si="15"/>
        <v>90.67652304111493</v>
      </c>
      <c r="AH25" s="77">
        <f t="shared" si="18"/>
        <v>101.24138960916731</v>
      </c>
      <c r="AI25" s="60">
        <f t="shared" si="16"/>
        <v>1.5704137715000386</v>
      </c>
      <c r="AJ25" s="32">
        <v>1512669</v>
      </c>
      <c r="AK25" s="61">
        <f>AJ25/AB25*100</f>
        <v>73.48468434506593</v>
      </c>
      <c r="AL25" s="61">
        <f>AJ25/G25*100</f>
        <v>132.03356987614234</v>
      </c>
      <c r="AM25" s="55">
        <f t="shared" si="17"/>
        <v>1.8770072815402967</v>
      </c>
      <c r="AN25" s="68">
        <f t="shared" si="19"/>
        <v>0.2695159578961727</v>
      </c>
    </row>
    <row r="26" spans="1:40" ht="12.75" customHeight="1">
      <c r="A26" s="94" t="s">
        <v>19</v>
      </c>
      <c r="B26" s="87" t="s">
        <v>219</v>
      </c>
      <c r="C26" s="7" t="s">
        <v>476</v>
      </c>
      <c r="D26" s="2">
        <v>74937380</v>
      </c>
      <c r="E26" s="40" t="s">
        <v>691</v>
      </c>
      <c r="F26" s="44">
        <f t="shared" si="1"/>
        <v>0.22372550495200647</v>
      </c>
      <c r="G26" s="25">
        <v>0</v>
      </c>
      <c r="H26" s="40" t="s">
        <v>691</v>
      </c>
      <c r="I26" s="46">
        <f t="shared" si="2"/>
        <v>0</v>
      </c>
      <c r="J26" s="50">
        <f t="shared" si="3"/>
        <v>0</v>
      </c>
      <c r="K26" s="2">
        <v>69720777</v>
      </c>
      <c r="L26" s="55">
        <f t="shared" si="4"/>
        <v>93.03871712621925</v>
      </c>
      <c r="M26" s="44">
        <f t="shared" si="5"/>
        <v>0.1985648483517404</v>
      </c>
      <c r="N26" s="25">
        <v>172325</v>
      </c>
      <c r="O26" s="62" t="s">
        <v>691</v>
      </c>
      <c r="P26" s="55">
        <f t="shared" si="6"/>
        <v>0.2580039850517739</v>
      </c>
      <c r="Q26" s="50">
        <f t="shared" si="7"/>
        <v>0.24716448584616318</v>
      </c>
      <c r="R26" s="2">
        <v>71406417</v>
      </c>
      <c r="S26" s="55">
        <f t="shared" si="8"/>
        <v>102.41770111081809</v>
      </c>
      <c r="T26" s="44">
        <f t="shared" si="9"/>
        <v>0.19773980384168274</v>
      </c>
      <c r="U26" s="25">
        <v>0</v>
      </c>
      <c r="V26" s="55">
        <f>U26/N26*100</f>
        <v>0</v>
      </c>
      <c r="W26" s="55">
        <f t="shared" si="10"/>
        <v>0</v>
      </c>
      <c r="X26" s="50">
        <f t="shared" si="11"/>
        <v>0</v>
      </c>
      <c r="Y26" s="2">
        <v>72766017</v>
      </c>
      <c r="Z26" s="55">
        <f t="shared" si="12"/>
        <v>101.90403055792592</v>
      </c>
      <c r="AA26" s="44">
        <f t="shared" si="13"/>
        <v>0.1940558526368477</v>
      </c>
      <c r="AB26" s="25">
        <v>291746</v>
      </c>
      <c r="AC26" s="74" t="s">
        <v>691</v>
      </c>
      <c r="AD26" s="55">
        <f t="shared" si="0"/>
        <v>0.4015480104815997</v>
      </c>
      <c r="AE26" s="50">
        <f t="shared" si="14"/>
        <v>0.4009371572447067</v>
      </c>
      <c r="AF26" s="2">
        <v>78930975</v>
      </c>
      <c r="AG26" s="55">
        <f t="shared" si="15"/>
        <v>108.47230376784263</v>
      </c>
      <c r="AH26" s="77">
        <f t="shared" si="18"/>
        <v>105.32924289586852</v>
      </c>
      <c r="AI26" s="60">
        <f t="shared" si="16"/>
        <v>0.22085240883407434</v>
      </c>
      <c r="AJ26" s="32">
        <v>54009</v>
      </c>
      <c r="AK26" s="61">
        <f>AJ26/AB26*100</f>
        <v>18.51233607315953</v>
      </c>
      <c r="AL26" s="82" t="s">
        <v>691</v>
      </c>
      <c r="AM26" s="55">
        <f t="shared" si="17"/>
        <v>0.06701749442125798</v>
      </c>
      <c r="AN26" s="68">
        <f t="shared" si="19"/>
        <v>0.06842560857762114</v>
      </c>
    </row>
    <row r="27" spans="1:40" ht="12.75" customHeight="1">
      <c r="A27" s="94" t="s">
        <v>20</v>
      </c>
      <c r="B27" s="87" t="s">
        <v>220</v>
      </c>
      <c r="C27" s="7" t="s">
        <v>477</v>
      </c>
      <c r="D27" s="2">
        <v>688186997</v>
      </c>
      <c r="E27" s="40" t="s">
        <v>691</v>
      </c>
      <c r="F27" s="44">
        <f t="shared" si="1"/>
        <v>2.054581884304335</v>
      </c>
      <c r="G27" s="25">
        <v>0</v>
      </c>
      <c r="H27" s="40" t="s">
        <v>691</v>
      </c>
      <c r="I27" s="46">
        <f t="shared" si="2"/>
        <v>0</v>
      </c>
      <c r="J27" s="50">
        <f t="shared" si="3"/>
        <v>0</v>
      </c>
      <c r="K27" s="2">
        <v>669443408</v>
      </c>
      <c r="L27" s="55">
        <f t="shared" si="4"/>
        <v>97.27638140771207</v>
      </c>
      <c r="M27" s="44">
        <f t="shared" si="5"/>
        <v>1.906575550493252</v>
      </c>
      <c r="N27" s="25">
        <v>0</v>
      </c>
      <c r="O27" s="62" t="s">
        <v>691</v>
      </c>
      <c r="P27" s="55">
        <f t="shared" si="6"/>
        <v>0</v>
      </c>
      <c r="Q27" s="50">
        <f t="shared" si="7"/>
        <v>0</v>
      </c>
      <c r="R27" s="2">
        <v>728229072</v>
      </c>
      <c r="S27" s="55">
        <f t="shared" si="8"/>
        <v>108.78127460775595</v>
      </c>
      <c r="T27" s="44">
        <f t="shared" si="9"/>
        <v>2.0166237139316294</v>
      </c>
      <c r="U27" s="25">
        <v>0</v>
      </c>
      <c r="V27" s="74" t="s">
        <v>691</v>
      </c>
      <c r="W27" s="55">
        <f t="shared" si="10"/>
        <v>0</v>
      </c>
      <c r="X27" s="50">
        <f t="shared" si="11"/>
        <v>0</v>
      </c>
      <c r="Y27" s="2">
        <v>878106090</v>
      </c>
      <c r="Z27" s="55">
        <f t="shared" si="12"/>
        <v>120.58102646031136</v>
      </c>
      <c r="AA27" s="44">
        <f t="shared" si="13"/>
        <v>2.341774815028814</v>
      </c>
      <c r="AB27" s="25">
        <v>0</v>
      </c>
      <c r="AC27" s="74" t="s">
        <v>691</v>
      </c>
      <c r="AD27" s="55">
        <f t="shared" si="0"/>
        <v>0</v>
      </c>
      <c r="AE27" s="50">
        <f t="shared" si="14"/>
        <v>0</v>
      </c>
      <c r="AF27" s="2">
        <v>785463361</v>
      </c>
      <c r="AG27" s="55">
        <f t="shared" si="15"/>
        <v>89.4497111391176</v>
      </c>
      <c r="AH27" s="77">
        <f t="shared" si="18"/>
        <v>114.13516448640483</v>
      </c>
      <c r="AI27" s="60">
        <f t="shared" si="16"/>
        <v>2.1977617193726307</v>
      </c>
      <c r="AJ27" s="32">
        <v>0</v>
      </c>
      <c r="AK27" s="82" t="s">
        <v>691</v>
      </c>
      <c r="AL27" s="82" t="s">
        <v>691</v>
      </c>
      <c r="AM27" s="55">
        <f t="shared" si="17"/>
        <v>0</v>
      </c>
      <c r="AN27" s="68">
        <f t="shared" si="19"/>
        <v>0</v>
      </c>
    </row>
    <row r="28" spans="1:40" ht="12.75" customHeight="1">
      <c r="A28" s="94" t="s">
        <v>21</v>
      </c>
      <c r="B28" s="87" t="s">
        <v>221</v>
      </c>
      <c r="C28" s="7" t="s">
        <v>478</v>
      </c>
      <c r="D28" s="2">
        <v>197015149</v>
      </c>
      <c r="E28" s="40" t="s">
        <v>691</v>
      </c>
      <c r="F28" s="44">
        <f t="shared" si="1"/>
        <v>0.5881886141898716</v>
      </c>
      <c r="G28" s="25">
        <v>0</v>
      </c>
      <c r="H28" s="40" t="s">
        <v>691</v>
      </c>
      <c r="I28" s="46">
        <f t="shared" si="2"/>
        <v>0</v>
      </c>
      <c r="J28" s="50">
        <f t="shared" si="3"/>
        <v>0</v>
      </c>
      <c r="K28" s="2">
        <v>193885371</v>
      </c>
      <c r="L28" s="55">
        <f t="shared" si="4"/>
        <v>98.41140236378473</v>
      </c>
      <c r="M28" s="44">
        <f t="shared" si="5"/>
        <v>0.5521857464416371</v>
      </c>
      <c r="N28" s="25">
        <v>0</v>
      </c>
      <c r="O28" s="62" t="s">
        <v>691</v>
      </c>
      <c r="P28" s="55">
        <f t="shared" si="6"/>
        <v>0</v>
      </c>
      <c r="Q28" s="50">
        <f t="shared" si="7"/>
        <v>0</v>
      </c>
      <c r="R28" s="2">
        <v>192545141</v>
      </c>
      <c r="S28" s="55">
        <f t="shared" si="8"/>
        <v>99.30875135494364</v>
      </c>
      <c r="T28" s="44">
        <f t="shared" si="9"/>
        <v>0.5331991158723052</v>
      </c>
      <c r="U28" s="25">
        <v>0</v>
      </c>
      <c r="V28" s="74" t="s">
        <v>691</v>
      </c>
      <c r="W28" s="55">
        <f t="shared" si="10"/>
        <v>0</v>
      </c>
      <c r="X28" s="50">
        <f t="shared" si="11"/>
        <v>0</v>
      </c>
      <c r="Y28" s="2">
        <v>191542610</v>
      </c>
      <c r="Z28" s="55">
        <f t="shared" si="12"/>
        <v>99.47932677252031</v>
      </c>
      <c r="AA28" s="44">
        <f t="shared" si="13"/>
        <v>0.5108148835442949</v>
      </c>
      <c r="AB28" s="25">
        <v>0</v>
      </c>
      <c r="AC28" s="74" t="s">
        <v>691</v>
      </c>
      <c r="AD28" s="55">
        <f t="shared" si="0"/>
        <v>0</v>
      </c>
      <c r="AE28" s="50">
        <f t="shared" si="14"/>
        <v>0</v>
      </c>
      <c r="AF28" s="2">
        <v>178691223</v>
      </c>
      <c r="AG28" s="55">
        <f t="shared" si="15"/>
        <v>93.29058583883764</v>
      </c>
      <c r="AH28" s="77">
        <f t="shared" si="18"/>
        <v>90.69922993586651</v>
      </c>
      <c r="AI28" s="60">
        <f t="shared" si="16"/>
        <v>0.49998605790764333</v>
      </c>
      <c r="AJ28" s="32">
        <v>0</v>
      </c>
      <c r="AK28" s="82" t="s">
        <v>691</v>
      </c>
      <c r="AL28" s="82" t="s">
        <v>691</v>
      </c>
      <c r="AM28" s="55">
        <f t="shared" si="17"/>
        <v>0</v>
      </c>
      <c r="AN28" s="68">
        <f t="shared" si="19"/>
        <v>0</v>
      </c>
    </row>
    <row r="29" spans="1:40" ht="12.75" customHeight="1">
      <c r="A29" s="94" t="s">
        <v>22</v>
      </c>
      <c r="B29" s="87" t="s">
        <v>222</v>
      </c>
      <c r="C29" s="7" t="s">
        <v>479</v>
      </c>
      <c r="D29" s="2">
        <v>0</v>
      </c>
      <c r="E29" s="40" t="s">
        <v>691</v>
      </c>
      <c r="F29" s="44">
        <f t="shared" si="1"/>
        <v>0</v>
      </c>
      <c r="G29" s="25">
        <v>0</v>
      </c>
      <c r="H29" s="40" t="s">
        <v>691</v>
      </c>
      <c r="I29" s="46">
        <f t="shared" si="2"/>
        <v>0</v>
      </c>
      <c r="J29" s="51" t="s">
        <v>691</v>
      </c>
      <c r="K29" s="2">
        <v>8362044</v>
      </c>
      <c r="L29" s="56" t="s">
        <v>691</v>
      </c>
      <c r="M29" s="44">
        <f t="shared" si="5"/>
        <v>0.02381511036187363</v>
      </c>
      <c r="N29" s="25">
        <v>0</v>
      </c>
      <c r="O29" s="62" t="s">
        <v>691</v>
      </c>
      <c r="P29" s="55">
        <f t="shared" si="6"/>
        <v>0</v>
      </c>
      <c r="Q29" s="50">
        <f t="shared" si="7"/>
        <v>0</v>
      </c>
      <c r="R29" s="2">
        <v>6559098</v>
      </c>
      <c r="S29" s="55">
        <f t="shared" si="8"/>
        <v>78.43893191664621</v>
      </c>
      <c r="T29" s="44">
        <f t="shared" si="9"/>
        <v>0.018163560172727522</v>
      </c>
      <c r="U29" s="25">
        <v>0</v>
      </c>
      <c r="V29" s="74" t="s">
        <v>691</v>
      </c>
      <c r="W29" s="55">
        <f t="shared" si="10"/>
        <v>0</v>
      </c>
      <c r="X29" s="50">
        <f t="shared" si="11"/>
        <v>0</v>
      </c>
      <c r="Y29" s="2">
        <v>7170282</v>
      </c>
      <c r="Z29" s="55">
        <f t="shared" si="12"/>
        <v>109.3181105084876</v>
      </c>
      <c r="AA29" s="44">
        <f t="shared" si="13"/>
        <v>0.01912204686367046</v>
      </c>
      <c r="AB29" s="25">
        <v>0</v>
      </c>
      <c r="AC29" s="74" t="s">
        <v>691</v>
      </c>
      <c r="AD29" s="55">
        <f t="shared" si="0"/>
        <v>0</v>
      </c>
      <c r="AE29" s="50">
        <f t="shared" si="14"/>
        <v>0</v>
      </c>
      <c r="AF29" s="2">
        <v>8651351</v>
      </c>
      <c r="AG29" s="55">
        <f t="shared" si="15"/>
        <v>120.65565901034296</v>
      </c>
      <c r="AH29" s="79" t="s">
        <v>691</v>
      </c>
      <c r="AI29" s="60">
        <f t="shared" si="16"/>
        <v>0.024206868191088204</v>
      </c>
      <c r="AJ29" s="32">
        <v>0</v>
      </c>
      <c r="AK29" s="82" t="s">
        <v>691</v>
      </c>
      <c r="AL29" s="82" t="s">
        <v>691</v>
      </c>
      <c r="AM29" s="55">
        <f t="shared" si="17"/>
        <v>0</v>
      </c>
      <c r="AN29" s="68">
        <f t="shared" si="19"/>
        <v>0</v>
      </c>
    </row>
    <row r="30" spans="1:40" ht="13.5" thickBot="1">
      <c r="A30" s="95" t="s">
        <v>406</v>
      </c>
      <c r="B30" s="88" t="s">
        <v>430</v>
      </c>
      <c r="C30" s="19" t="s">
        <v>480</v>
      </c>
      <c r="D30" s="20">
        <f>SUM(D22:D29)</f>
        <v>1875920949.6269999</v>
      </c>
      <c r="E30" s="38" t="s">
        <v>691</v>
      </c>
      <c r="F30" s="45">
        <f t="shared" si="1"/>
        <v>5.600560917733554</v>
      </c>
      <c r="G30" s="28">
        <f>SUM(G22:G29)</f>
        <v>1145670</v>
      </c>
      <c r="H30" s="38" t="s">
        <v>691</v>
      </c>
      <c r="I30" s="47">
        <f t="shared" si="2"/>
        <v>2.242830623855651</v>
      </c>
      <c r="J30" s="53">
        <f t="shared" si="3"/>
        <v>0.06107240287645384</v>
      </c>
      <c r="K30" s="20">
        <f>SUM(K22:K29)</f>
        <v>1861105488.671</v>
      </c>
      <c r="L30" s="57">
        <f t="shared" si="4"/>
        <v>99.21022999615492</v>
      </c>
      <c r="M30" s="45">
        <f t="shared" si="5"/>
        <v>5.300430445927887</v>
      </c>
      <c r="N30" s="28">
        <f>SUM(N22:N29)</f>
        <v>1212527</v>
      </c>
      <c r="O30" s="47">
        <f>N30/G30*100</f>
        <v>105.83562456902949</v>
      </c>
      <c r="P30" s="57">
        <f t="shared" si="6"/>
        <v>1.8153883533026098</v>
      </c>
      <c r="Q30" s="53">
        <f t="shared" si="7"/>
        <v>0.06515090129930548</v>
      </c>
      <c r="R30" s="20">
        <f>SUM(R22:R29)</f>
        <v>2008830209.0349998</v>
      </c>
      <c r="S30" s="57">
        <f t="shared" si="8"/>
        <v>107.93747164055105</v>
      </c>
      <c r="T30" s="45">
        <f t="shared" si="9"/>
        <v>5.562885076362638</v>
      </c>
      <c r="U30" s="28">
        <f>SUM(U22:U29)</f>
        <v>1438488</v>
      </c>
      <c r="V30" s="57">
        <f>U30/N30*100</f>
        <v>118.6355437858291</v>
      </c>
      <c r="W30" s="57">
        <f t="shared" si="10"/>
        <v>1.9706464792240412</v>
      </c>
      <c r="X30" s="53">
        <f t="shared" si="11"/>
        <v>0.07160824212669618</v>
      </c>
      <c r="Y30" s="20">
        <f>SUM(Y22:Y29)</f>
        <v>2131393859.521</v>
      </c>
      <c r="Z30" s="57">
        <f t="shared" si="12"/>
        <v>106.10124489042192</v>
      </c>
      <c r="AA30" s="45">
        <f t="shared" si="13"/>
        <v>5.684101861921193</v>
      </c>
      <c r="AB30" s="28">
        <f>SUM(AB22:AB29)</f>
        <v>2350228</v>
      </c>
      <c r="AC30" s="57">
        <f>AB30/U30*100</f>
        <v>163.38182869791058</v>
      </c>
      <c r="AD30" s="57">
        <f t="shared" si="0"/>
        <v>3.2347637245348664</v>
      </c>
      <c r="AE30" s="53">
        <f t="shared" si="14"/>
        <v>0.11026718452347328</v>
      </c>
      <c r="AF30" s="20">
        <f>SUM(AF22:AF29)</f>
        <v>1943048905.602</v>
      </c>
      <c r="AG30" s="57">
        <f t="shared" si="15"/>
        <v>91.16329658745815</v>
      </c>
      <c r="AH30" s="57">
        <f t="shared" si="18"/>
        <v>103.57840003803717</v>
      </c>
      <c r="AI30" s="45">
        <f t="shared" si="16"/>
        <v>5.436738001584469</v>
      </c>
      <c r="AJ30" s="34">
        <f>SUM(AJ22:AJ29)</f>
        <v>1566678</v>
      </c>
      <c r="AK30" s="57">
        <f>AJ30/AB30*100</f>
        <v>66.66068143175896</v>
      </c>
      <c r="AL30" s="57">
        <f>AJ30/G30*100</f>
        <v>136.74775458901777</v>
      </c>
      <c r="AM30" s="57">
        <f t="shared" si="17"/>
        <v>1.9440247759615548</v>
      </c>
      <c r="AN30" s="72">
        <f t="shared" si="19"/>
        <v>0.08062987995222942</v>
      </c>
    </row>
    <row r="31" spans="1:40" ht="12.75" customHeight="1">
      <c r="A31" s="96" t="s">
        <v>23</v>
      </c>
      <c r="B31" s="89" t="s">
        <v>223</v>
      </c>
      <c r="C31" s="6" t="s">
        <v>481</v>
      </c>
      <c r="D31" s="3">
        <v>23033491</v>
      </c>
      <c r="E31" s="39" t="s">
        <v>691</v>
      </c>
      <c r="F31" s="44">
        <f t="shared" si="1"/>
        <v>0.06876647415191853</v>
      </c>
      <c r="G31" s="27">
        <v>57011</v>
      </c>
      <c r="H31" s="39" t="s">
        <v>691</v>
      </c>
      <c r="I31" s="46">
        <f t="shared" si="2"/>
        <v>0.11160806924911582</v>
      </c>
      <c r="J31" s="50">
        <f t="shared" si="3"/>
        <v>0.24751350110150477</v>
      </c>
      <c r="K31" s="3">
        <v>20884325</v>
      </c>
      <c r="L31" s="55">
        <f t="shared" si="4"/>
        <v>90.66938659016127</v>
      </c>
      <c r="M31" s="44">
        <f t="shared" si="5"/>
        <v>0.05947858020218938</v>
      </c>
      <c r="N31" s="27">
        <v>83112</v>
      </c>
      <c r="O31" s="46">
        <f>N31/G31*100</f>
        <v>145.7823928715511</v>
      </c>
      <c r="P31" s="55">
        <f t="shared" si="6"/>
        <v>0.12443480171549705</v>
      </c>
      <c r="Q31" s="50">
        <f t="shared" si="7"/>
        <v>0.39796354442865645</v>
      </c>
      <c r="R31" s="3">
        <v>23558931</v>
      </c>
      <c r="S31" s="55">
        <f t="shared" si="8"/>
        <v>112.80676296696205</v>
      </c>
      <c r="T31" s="44">
        <f t="shared" si="9"/>
        <v>0.06523977242353077</v>
      </c>
      <c r="U31" s="27">
        <v>79020</v>
      </c>
      <c r="V31" s="55">
        <f>U31/N31*100</f>
        <v>95.07652324574069</v>
      </c>
      <c r="W31" s="55">
        <f t="shared" si="10"/>
        <v>0.10825289108305647</v>
      </c>
      <c r="X31" s="50">
        <f t="shared" si="11"/>
        <v>0.3354142002453337</v>
      </c>
      <c r="Y31" s="3">
        <v>26534020</v>
      </c>
      <c r="Z31" s="55">
        <f t="shared" si="12"/>
        <v>112.62828521379005</v>
      </c>
      <c r="AA31" s="44">
        <f t="shared" si="13"/>
        <v>0.07076217838037183</v>
      </c>
      <c r="AB31" s="27">
        <v>90462</v>
      </c>
      <c r="AC31" s="55">
        <f>AB31/U31*100</f>
        <v>114.47987851176917</v>
      </c>
      <c r="AD31" s="55">
        <f t="shared" si="0"/>
        <v>0.1245084289902397</v>
      </c>
      <c r="AE31" s="50">
        <f t="shared" si="14"/>
        <v>0.3409283629092011</v>
      </c>
      <c r="AF31" s="3">
        <v>25250932</v>
      </c>
      <c r="AG31" s="55">
        <f t="shared" si="15"/>
        <v>95.16436634931307</v>
      </c>
      <c r="AH31" s="78">
        <f t="shared" si="18"/>
        <v>109.6270296152676</v>
      </c>
      <c r="AI31" s="60">
        <f t="shared" si="16"/>
        <v>0.07065324047378625</v>
      </c>
      <c r="AJ31" s="31">
        <v>81869</v>
      </c>
      <c r="AK31" s="55">
        <f>AJ31/AB31*100</f>
        <v>90.50098383851784</v>
      </c>
      <c r="AL31" s="55">
        <f>AJ31/G31*100</f>
        <v>143.6021118731473</v>
      </c>
      <c r="AM31" s="55">
        <f t="shared" si="17"/>
        <v>0.10158779556692346</v>
      </c>
      <c r="AN31" s="70">
        <f t="shared" si="19"/>
        <v>0.32422169605462486</v>
      </c>
    </row>
    <row r="32" spans="1:40" ht="12.75" customHeight="1">
      <c r="A32" s="94" t="s">
        <v>24</v>
      </c>
      <c r="B32" s="87" t="s">
        <v>224</v>
      </c>
      <c r="C32" s="7" t="s">
        <v>482</v>
      </c>
      <c r="D32" s="2">
        <v>17046459</v>
      </c>
      <c r="E32" s="40" t="s">
        <v>691</v>
      </c>
      <c r="F32" s="44">
        <f t="shared" si="1"/>
        <v>0.050892193554387344</v>
      </c>
      <c r="G32" s="25">
        <v>12353</v>
      </c>
      <c r="H32" s="40" t="s">
        <v>691</v>
      </c>
      <c r="I32" s="46">
        <f t="shared" si="2"/>
        <v>0.02418295556005556</v>
      </c>
      <c r="J32" s="50">
        <f t="shared" si="3"/>
        <v>0.07246666301781503</v>
      </c>
      <c r="K32" s="2">
        <v>15249546</v>
      </c>
      <c r="L32" s="55">
        <f t="shared" si="4"/>
        <v>89.4587315758657</v>
      </c>
      <c r="M32" s="44">
        <f t="shared" si="5"/>
        <v>0.0434307235119151</v>
      </c>
      <c r="N32" s="25">
        <v>22941</v>
      </c>
      <c r="O32" s="46">
        <f>N32/G32*100</f>
        <v>185.71197280012953</v>
      </c>
      <c r="P32" s="55">
        <f t="shared" si="6"/>
        <v>0.034347131414900596</v>
      </c>
      <c r="Q32" s="50">
        <f t="shared" si="7"/>
        <v>0.15043726547662467</v>
      </c>
      <c r="R32" s="2">
        <v>14660562</v>
      </c>
      <c r="S32" s="55">
        <f t="shared" si="8"/>
        <v>96.13769485334186</v>
      </c>
      <c r="T32" s="44">
        <f t="shared" si="9"/>
        <v>0.040598265196373426</v>
      </c>
      <c r="U32" s="25">
        <v>26057</v>
      </c>
      <c r="V32" s="55">
        <f>U32/N32*100</f>
        <v>113.58266858463013</v>
      </c>
      <c r="W32" s="55">
        <f t="shared" si="10"/>
        <v>0.035696603175793505</v>
      </c>
      <c r="X32" s="50">
        <f t="shared" si="11"/>
        <v>0.17773534193300367</v>
      </c>
      <c r="Y32" s="2">
        <v>20174091</v>
      </c>
      <c r="Z32" s="55">
        <f t="shared" si="12"/>
        <v>137.60789661405886</v>
      </c>
      <c r="AA32" s="44">
        <f t="shared" si="13"/>
        <v>0.05380121918969888</v>
      </c>
      <c r="AB32" s="25">
        <v>27436</v>
      </c>
      <c r="AC32" s="55">
        <f>AB32/U32*100</f>
        <v>105.29224392677592</v>
      </c>
      <c r="AD32" s="55">
        <f t="shared" si="0"/>
        <v>0.03776185865641061</v>
      </c>
      <c r="AE32" s="50">
        <f t="shared" si="14"/>
        <v>0.13599621415408505</v>
      </c>
      <c r="AF32" s="2">
        <v>13025040</v>
      </c>
      <c r="AG32" s="55">
        <f t="shared" si="15"/>
        <v>64.56320634223371</v>
      </c>
      <c r="AH32" s="77">
        <f t="shared" si="18"/>
        <v>76.40906536659607</v>
      </c>
      <c r="AI32" s="60">
        <f t="shared" si="16"/>
        <v>0.03644464621348174</v>
      </c>
      <c r="AJ32" s="32">
        <v>26539</v>
      </c>
      <c r="AK32" s="61">
        <f>AJ32/AB32*100</f>
        <v>96.73057296982067</v>
      </c>
      <c r="AL32" s="61">
        <f>AJ32/G32*100</f>
        <v>214.83850076904395</v>
      </c>
      <c r="AM32" s="55">
        <f t="shared" si="17"/>
        <v>0.03293112785731574</v>
      </c>
      <c r="AN32" s="68">
        <f t="shared" si="19"/>
        <v>0.20375369288693165</v>
      </c>
    </row>
    <row r="33" spans="1:40" ht="12.75" customHeight="1">
      <c r="A33" s="94" t="s">
        <v>25</v>
      </c>
      <c r="B33" s="87" t="s">
        <v>225</v>
      </c>
      <c r="C33" s="7" t="s">
        <v>483</v>
      </c>
      <c r="D33" s="2">
        <v>3624074</v>
      </c>
      <c r="E33" s="40" t="s">
        <v>691</v>
      </c>
      <c r="F33" s="44">
        <f t="shared" si="1"/>
        <v>0.010819670845623878</v>
      </c>
      <c r="G33" s="25">
        <v>9224</v>
      </c>
      <c r="H33" s="40" t="s">
        <v>691</v>
      </c>
      <c r="I33" s="46">
        <f t="shared" si="2"/>
        <v>0.01805744208580527</v>
      </c>
      <c r="J33" s="50">
        <f t="shared" si="3"/>
        <v>0.2545201891572854</v>
      </c>
      <c r="K33" s="2">
        <v>6362387</v>
      </c>
      <c r="L33" s="55">
        <f t="shared" si="4"/>
        <v>175.55897037422525</v>
      </c>
      <c r="M33" s="44">
        <f t="shared" si="5"/>
        <v>0.018120085061732523</v>
      </c>
      <c r="N33" s="25">
        <v>10253</v>
      </c>
      <c r="O33" s="46">
        <f>N33/G33*100</f>
        <v>111.15568083261059</v>
      </c>
      <c r="P33" s="55">
        <f t="shared" si="6"/>
        <v>0.015350731807548746</v>
      </c>
      <c r="Q33" s="50">
        <f t="shared" si="7"/>
        <v>0.16115020981905062</v>
      </c>
      <c r="R33" s="2">
        <v>3412290</v>
      </c>
      <c r="S33" s="55">
        <f t="shared" si="8"/>
        <v>53.63222953900792</v>
      </c>
      <c r="T33" s="44">
        <f t="shared" si="9"/>
        <v>0.009449368608579473</v>
      </c>
      <c r="U33" s="25">
        <v>9079</v>
      </c>
      <c r="V33" s="55">
        <f>U33/N33*100</f>
        <v>88.54969277284697</v>
      </c>
      <c r="W33" s="55">
        <f t="shared" si="10"/>
        <v>0.012437711948153251</v>
      </c>
      <c r="X33" s="50">
        <f t="shared" si="11"/>
        <v>0.2660676554454633</v>
      </c>
      <c r="Y33" s="2">
        <v>3509664</v>
      </c>
      <c r="Z33" s="55">
        <f t="shared" si="12"/>
        <v>102.85362615721408</v>
      </c>
      <c r="AA33" s="44">
        <f t="shared" si="13"/>
        <v>0.009359737801628602</v>
      </c>
      <c r="AB33" s="25">
        <v>14652</v>
      </c>
      <c r="AC33" s="55">
        <f>AB33/U33*100</f>
        <v>161.3834122700738</v>
      </c>
      <c r="AD33" s="55">
        <f t="shared" si="0"/>
        <v>0.020166451123841966</v>
      </c>
      <c r="AE33" s="50">
        <f t="shared" si="14"/>
        <v>0.4174758609371153</v>
      </c>
      <c r="AF33" s="2">
        <v>3937787</v>
      </c>
      <c r="AG33" s="55">
        <f t="shared" si="15"/>
        <v>112.19840417772187</v>
      </c>
      <c r="AH33" s="77">
        <f t="shared" si="18"/>
        <v>108.65636297713567</v>
      </c>
      <c r="AI33" s="60">
        <f t="shared" si="16"/>
        <v>0.011018104672158214</v>
      </c>
      <c r="AJ33" s="32">
        <v>4153</v>
      </c>
      <c r="AK33" s="61">
        <f>AJ33/AB33*100</f>
        <v>28.344253344253346</v>
      </c>
      <c r="AL33" s="61">
        <f>AJ33/G33*100</f>
        <v>45.02385082393756</v>
      </c>
      <c r="AM33" s="55">
        <f t="shared" si="17"/>
        <v>0.005153282866401607</v>
      </c>
      <c r="AN33" s="68">
        <f t="shared" si="19"/>
        <v>0.1054653286223963</v>
      </c>
    </row>
    <row r="34" spans="1:40" ht="12.75" customHeight="1">
      <c r="A34" s="94" t="s">
        <v>26</v>
      </c>
      <c r="B34" s="87" t="s">
        <v>226</v>
      </c>
      <c r="C34" s="7" t="s">
        <v>484</v>
      </c>
      <c r="D34" s="2">
        <v>80662887</v>
      </c>
      <c r="E34" s="40" t="s">
        <v>691</v>
      </c>
      <c r="F34" s="44">
        <f t="shared" si="1"/>
        <v>0.24081900281223656</v>
      </c>
      <c r="G34" s="25">
        <v>0</v>
      </c>
      <c r="H34" s="40" t="s">
        <v>691</v>
      </c>
      <c r="I34" s="46">
        <f t="shared" si="2"/>
        <v>0</v>
      </c>
      <c r="J34" s="50">
        <f t="shared" si="3"/>
        <v>0</v>
      </c>
      <c r="K34" s="2">
        <v>85429665</v>
      </c>
      <c r="L34" s="55">
        <f t="shared" si="4"/>
        <v>105.90950581771268</v>
      </c>
      <c r="M34" s="44">
        <f t="shared" si="5"/>
        <v>0.2433037783767812</v>
      </c>
      <c r="N34" s="25">
        <v>0</v>
      </c>
      <c r="O34" s="62" t="s">
        <v>691</v>
      </c>
      <c r="P34" s="55">
        <f t="shared" si="6"/>
        <v>0</v>
      </c>
      <c r="Q34" s="50">
        <f t="shared" si="7"/>
        <v>0</v>
      </c>
      <c r="R34" s="2">
        <v>116420042</v>
      </c>
      <c r="S34" s="55">
        <f t="shared" si="8"/>
        <v>136.2758966689147</v>
      </c>
      <c r="T34" s="44">
        <f t="shared" si="9"/>
        <v>0.32239226158512424</v>
      </c>
      <c r="U34" s="25">
        <v>0</v>
      </c>
      <c r="V34" s="74" t="s">
        <v>691</v>
      </c>
      <c r="W34" s="55">
        <f t="shared" si="10"/>
        <v>0</v>
      </c>
      <c r="X34" s="50">
        <f t="shared" si="11"/>
        <v>0</v>
      </c>
      <c r="Y34" s="2">
        <v>129495446</v>
      </c>
      <c r="Z34" s="55">
        <f t="shared" si="12"/>
        <v>111.23123113114836</v>
      </c>
      <c r="AA34" s="44">
        <f t="shared" si="13"/>
        <v>0.3453445745988662</v>
      </c>
      <c r="AB34" s="25">
        <v>0</v>
      </c>
      <c r="AC34" s="74" t="s">
        <v>691</v>
      </c>
      <c r="AD34" s="55">
        <f t="shared" si="0"/>
        <v>0</v>
      </c>
      <c r="AE34" s="50">
        <f t="shared" si="14"/>
        <v>0</v>
      </c>
      <c r="AF34" s="2">
        <v>86354322</v>
      </c>
      <c r="AG34" s="55">
        <f t="shared" si="15"/>
        <v>66.68521918523683</v>
      </c>
      <c r="AH34" s="77">
        <f t="shared" si="18"/>
        <v>107.05582853735449</v>
      </c>
      <c r="AI34" s="60">
        <f t="shared" si="16"/>
        <v>0.24162326674582826</v>
      </c>
      <c r="AJ34" s="32">
        <v>0</v>
      </c>
      <c r="AK34" s="82" t="s">
        <v>691</v>
      </c>
      <c r="AL34" s="82" t="s">
        <v>691</v>
      </c>
      <c r="AM34" s="55">
        <f t="shared" si="17"/>
        <v>0</v>
      </c>
      <c r="AN34" s="68">
        <f t="shared" si="19"/>
        <v>0</v>
      </c>
    </row>
    <row r="35" spans="1:40" ht="12.75">
      <c r="A35" s="94" t="s">
        <v>27</v>
      </c>
      <c r="B35" s="87" t="s">
        <v>227</v>
      </c>
      <c r="C35" s="7" t="s">
        <v>485</v>
      </c>
      <c r="D35" s="2">
        <v>45659172</v>
      </c>
      <c r="E35" s="40" t="s">
        <v>691</v>
      </c>
      <c r="F35" s="44">
        <f t="shared" si="1"/>
        <v>0.13631543178305028</v>
      </c>
      <c r="G35" s="25">
        <v>214888</v>
      </c>
      <c r="H35" s="40" t="s">
        <v>691</v>
      </c>
      <c r="I35" s="46">
        <f t="shared" si="2"/>
        <v>0.420677321653786</v>
      </c>
      <c r="J35" s="50">
        <f t="shared" si="3"/>
        <v>0.4706349033223817</v>
      </c>
      <c r="K35" s="2">
        <v>24594152</v>
      </c>
      <c r="L35" s="55">
        <f t="shared" si="4"/>
        <v>53.864647392204134</v>
      </c>
      <c r="M35" s="44">
        <f t="shared" si="5"/>
        <v>0.07004417151317249</v>
      </c>
      <c r="N35" s="25">
        <v>213551</v>
      </c>
      <c r="O35" s="46">
        <f>N35/G35*100</f>
        <v>99.37781542012584</v>
      </c>
      <c r="P35" s="55">
        <f t="shared" si="6"/>
        <v>0.3197273118339844</v>
      </c>
      <c r="Q35" s="50">
        <f t="shared" si="7"/>
        <v>0.868299911295986</v>
      </c>
      <c r="R35" s="2">
        <v>23075600</v>
      </c>
      <c r="S35" s="55">
        <f t="shared" si="8"/>
        <v>93.82555657946654</v>
      </c>
      <c r="T35" s="44">
        <f t="shared" si="9"/>
        <v>0.0639013244079889</v>
      </c>
      <c r="U35" s="25">
        <v>240963</v>
      </c>
      <c r="V35" s="55">
        <f>U35/N35*100</f>
        <v>112.8362779851183</v>
      </c>
      <c r="W35" s="55">
        <f t="shared" si="10"/>
        <v>0.33010556054222395</v>
      </c>
      <c r="X35" s="50">
        <f t="shared" si="11"/>
        <v>1.044232869351176</v>
      </c>
      <c r="Y35" s="2">
        <v>44014186</v>
      </c>
      <c r="Z35" s="55">
        <f t="shared" si="12"/>
        <v>190.7390750403023</v>
      </c>
      <c r="AA35" s="44">
        <f t="shared" si="13"/>
        <v>0.11737911108075086</v>
      </c>
      <c r="AB35" s="25">
        <v>309461</v>
      </c>
      <c r="AC35" s="55">
        <f>AB35/U35*100</f>
        <v>128.42677091503677</v>
      </c>
      <c r="AD35" s="55">
        <f t="shared" si="0"/>
        <v>0.4259302573870638</v>
      </c>
      <c r="AE35" s="50">
        <f t="shared" si="14"/>
        <v>0.7030937707220122</v>
      </c>
      <c r="AF35" s="2">
        <v>57511173</v>
      </c>
      <c r="AG35" s="55">
        <f t="shared" si="15"/>
        <v>130.66508375277007</v>
      </c>
      <c r="AH35" s="77">
        <f t="shared" si="18"/>
        <v>125.95754693054882</v>
      </c>
      <c r="AI35" s="60">
        <f t="shared" si="16"/>
        <v>0.16091884196189365</v>
      </c>
      <c r="AJ35" s="32">
        <v>253370</v>
      </c>
      <c r="AK35" s="61">
        <f>AJ35/AB35*100</f>
        <v>81.87461424864523</v>
      </c>
      <c r="AL35" s="61">
        <f>AJ35/G35*100</f>
        <v>117.90793343509176</v>
      </c>
      <c r="AM35" s="55">
        <f t="shared" si="17"/>
        <v>0.3143961665928667</v>
      </c>
      <c r="AN35" s="68">
        <f t="shared" si="19"/>
        <v>0.44055787211990965</v>
      </c>
    </row>
    <row r="36" spans="1:40" ht="12.75">
      <c r="A36" s="94" t="s">
        <v>28</v>
      </c>
      <c r="B36" s="87" t="s">
        <v>228</v>
      </c>
      <c r="C36" s="7" t="s">
        <v>486</v>
      </c>
      <c r="D36" s="2">
        <v>265720188</v>
      </c>
      <c r="E36" s="40" t="s">
        <v>691</v>
      </c>
      <c r="F36" s="44">
        <f t="shared" si="1"/>
        <v>0.7933074686657324</v>
      </c>
      <c r="G36" s="25">
        <v>2419944</v>
      </c>
      <c r="H36" s="40" t="s">
        <v>691</v>
      </c>
      <c r="I36" s="46">
        <f t="shared" si="2"/>
        <v>4.737423962585857</v>
      </c>
      <c r="J36" s="50">
        <f t="shared" si="3"/>
        <v>0.9107113833594006</v>
      </c>
      <c r="K36" s="2">
        <v>265707552</v>
      </c>
      <c r="L36" s="55">
        <f t="shared" si="4"/>
        <v>99.9952446217598</v>
      </c>
      <c r="M36" s="44">
        <f t="shared" si="5"/>
        <v>0.756735395659635</v>
      </c>
      <c r="N36" s="25">
        <v>2313992</v>
      </c>
      <c r="O36" s="46">
        <f>N36/G36*100</f>
        <v>95.6217168661754</v>
      </c>
      <c r="P36" s="55">
        <f t="shared" si="6"/>
        <v>3.464495327885822</v>
      </c>
      <c r="Q36" s="50">
        <f t="shared" si="7"/>
        <v>0.8708792740674529</v>
      </c>
      <c r="R36" s="2">
        <v>266063294</v>
      </c>
      <c r="S36" s="55">
        <f t="shared" si="8"/>
        <v>100.13388479074918</v>
      </c>
      <c r="T36" s="44">
        <f t="shared" si="9"/>
        <v>0.7367867731695873</v>
      </c>
      <c r="U36" s="25">
        <v>2588000</v>
      </c>
      <c r="V36" s="55">
        <f>U36/N36*100</f>
        <v>111.84135468056932</v>
      </c>
      <c r="W36" s="55">
        <f t="shared" si="10"/>
        <v>3.5454123275493568</v>
      </c>
      <c r="X36" s="50">
        <f t="shared" si="11"/>
        <v>0.9727008792125982</v>
      </c>
      <c r="Y36" s="2">
        <v>270490575</v>
      </c>
      <c r="Z36" s="55">
        <f t="shared" si="12"/>
        <v>101.66399541005458</v>
      </c>
      <c r="AA36" s="44">
        <f t="shared" si="13"/>
        <v>0.7213570472306626</v>
      </c>
      <c r="AB36" s="25">
        <v>2637293</v>
      </c>
      <c r="AC36" s="55">
        <f>AB36/U36*100</f>
        <v>101.90467542503865</v>
      </c>
      <c r="AD36" s="55">
        <f aca="true" t="shared" si="20" ref="AD36:AD68">AB36/AB$230*100</f>
        <v>3.6298689860599613</v>
      </c>
      <c r="AE36" s="50">
        <f t="shared" si="14"/>
        <v>0.9750036577060032</v>
      </c>
      <c r="AF36" s="2">
        <v>243087948</v>
      </c>
      <c r="AG36" s="55">
        <f t="shared" si="15"/>
        <v>89.86928583371157</v>
      </c>
      <c r="AH36" s="77">
        <f t="shared" si="18"/>
        <v>91.48267951699628</v>
      </c>
      <c r="AI36" s="60">
        <f t="shared" si="16"/>
        <v>0.6801709832462124</v>
      </c>
      <c r="AJ36" s="32">
        <v>2204605</v>
      </c>
      <c r="AK36" s="61">
        <f>AJ36/AB36*100</f>
        <v>83.59348013284834</v>
      </c>
      <c r="AL36" s="61">
        <f>AJ36/G36*100</f>
        <v>91.1014882989028</v>
      </c>
      <c r="AM36" s="55">
        <f t="shared" si="17"/>
        <v>2.7356015347178704</v>
      </c>
      <c r="AN36" s="68">
        <f t="shared" si="19"/>
        <v>0.9069166193298897</v>
      </c>
    </row>
    <row r="37" spans="1:40" ht="12.75">
      <c r="A37" s="94" t="s">
        <v>29</v>
      </c>
      <c r="B37" s="87" t="s">
        <v>229</v>
      </c>
      <c r="C37" s="7" t="s">
        <v>487</v>
      </c>
      <c r="D37" s="2">
        <v>64017902</v>
      </c>
      <c r="E37" s="40" t="s">
        <v>691</v>
      </c>
      <c r="F37" s="44">
        <f t="shared" si="1"/>
        <v>0.19112540965427488</v>
      </c>
      <c r="G37" s="25">
        <v>0</v>
      </c>
      <c r="H37" s="40" t="s">
        <v>691</v>
      </c>
      <c r="I37" s="46">
        <f t="shared" si="2"/>
        <v>0</v>
      </c>
      <c r="J37" s="50">
        <f t="shared" si="3"/>
        <v>0</v>
      </c>
      <c r="K37" s="2">
        <v>70753793</v>
      </c>
      <c r="L37" s="55">
        <f t="shared" si="4"/>
        <v>110.52188651855539</v>
      </c>
      <c r="M37" s="44">
        <f t="shared" si="5"/>
        <v>0.20150687903772832</v>
      </c>
      <c r="N37" s="25">
        <v>0</v>
      </c>
      <c r="O37" s="62" t="s">
        <v>691</v>
      </c>
      <c r="P37" s="55">
        <f t="shared" si="6"/>
        <v>0</v>
      </c>
      <c r="Q37" s="50">
        <f t="shared" si="7"/>
        <v>0</v>
      </c>
      <c r="R37" s="2">
        <v>88343485</v>
      </c>
      <c r="S37" s="55">
        <f t="shared" si="8"/>
        <v>124.86042267726904</v>
      </c>
      <c r="T37" s="44">
        <f t="shared" si="9"/>
        <v>0.24464220624024086</v>
      </c>
      <c r="U37" s="25">
        <v>0</v>
      </c>
      <c r="V37" s="74" t="s">
        <v>691</v>
      </c>
      <c r="W37" s="55">
        <f t="shared" si="10"/>
        <v>0</v>
      </c>
      <c r="X37" s="50">
        <f t="shared" si="11"/>
        <v>0</v>
      </c>
      <c r="Y37" s="2">
        <v>126103986</v>
      </c>
      <c r="Z37" s="55">
        <f t="shared" si="12"/>
        <v>142.7428247821557</v>
      </c>
      <c r="AA37" s="44">
        <f t="shared" si="13"/>
        <v>0.33630006881007524</v>
      </c>
      <c r="AB37" s="25">
        <v>0</v>
      </c>
      <c r="AC37" s="74" t="s">
        <v>691</v>
      </c>
      <c r="AD37" s="55">
        <f t="shared" si="20"/>
        <v>0</v>
      </c>
      <c r="AE37" s="50">
        <f t="shared" si="14"/>
        <v>0</v>
      </c>
      <c r="AF37" s="2">
        <v>159869947</v>
      </c>
      <c r="AG37" s="55">
        <f t="shared" si="15"/>
        <v>126.77628366164413</v>
      </c>
      <c r="AH37" s="77">
        <f t="shared" si="18"/>
        <v>249.72693888031506</v>
      </c>
      <c r="AI37" s="60">
        <f t="shared" si="16"/>
        <v>0.4473232833513814</v>
      </c>
      <c r="AJ37" s="32">
        <v>0</v>
      </c>
      <c r="AK37" s="82" t="s">
        <v>691</v>
      </c>
      <c r="AL37" s="82" t="s">
        <v>691</v>
      </c>
      <c r="AM37" s="55">
        <f t="shared" si="17"/>
        <v>0</v>
      </c>
      <c r="AN37" s="68">
        <f t="shared" si="19"/>
        <v>0</v>
      </c>
    </row>
    <row r="38" spans="1:40" ht="12.75">
      <c r="A38" s="94" t="s">
        <v>30</v>
      </c>
      <c r="B38" s="87" t="s">
        <v>230</v>
      </c>
      <c r="C38" s="7" t="s">
        <v>488</v>
      </c>
      <c r="D38" s="2">
        <v>6877191</v>
      </c>
      <c r="E38" s="40" t="s">
        <v>691</v>
      </c>
      <c r="F38" s="44">
        <f t="shared" si="1"/>
        <v>0.020531849780795572</v>
      </c>
      <c r="G38" s="25">
        <v>0</v>
      </c>
      <c r="H38" s="40" t="s">
        <v>691</v>
      </c>
      <c r="I38" s="46">
        <f t="shared" si="2"/>
        <v>0</v>
      </c>
      <c r="J38" s="50">
        <f t="shared" si="3"/>
        <v>0</v>
      </c>
      <c r="K38" s="2">
        <v>6576654</v>
      </c>
      <c r="L38" s="55">
        <f t="shared" si="4"/>
        <v>95.62994542393835</v>
      </c>
      <c r="M38" s="44">
        <f t="shared" si="5"/>
        <v>0.018730317709624304</v>
      </c>
      <c r="N38" s="25">
        <v>0</v>
      </c>
      <c r="O38" s="62" t="s">
        <v>691</v>
      </c>
      <c r="P38" s="55">
        <f t="shared" si="6"/>
        <v>0</v>
      </c>
      <c r="Q38" s="50">
        <f t="shared" si="7"/>
        <v>0</v>
      </c>
      <c r="R38" s="2">
        <v>9448921</v>
      </c>
      <c r="S38" s="55">
        <f t="shared" si="8"/>
        <v>143.67368269639852</v>
      </c>
      <c r="T38" s="44">
        <f t="shared" si="9"/>
        <v>0.026166104722150623</v>
      </c>
      <c r="U38" s="25">
        <v>0</v>
      </c>
      <c r="V38" s="74" t="s">
        <v>691</v>
      </c>
      <c r="W38" s="55">
        <f t="shared" si="10"/>
        <v>0</v>
      </c>
      <c r="X38" s="50">
        <f t="shared" si="11"/>
        <v>0</v>
      </c>
      <c r="Y38" s="2">
        <v>14637471</v>
      </c>
      <c r="Z38" s="55">
        <f t="shared" si="12"/>
        <v>154.91156080149258</v>
      </c>
      <c r="AA38" s="44">
        <f t="shared" si="13"/>
        <v>0.0390358993450491</v>
      </c>
      <c r="AB38" s="25">
        <v>0</v>
      </c>
      <c r="AC38" s="74" t="s">
        <v>691</v>
      </c>
      <c r="AD38" s="55">
        <f t="shared" si="20"/>
        <v>0</v>
      </c>
      <c r="AE38" s="50">
        <f t="shared" si="14"/>
        <v>0</v>
      </c>
      <c r="AF38" s="2">
        <v>18005064</v>
      </c>
      <c r="AG38" s="55">
        <f t="shared" si="15"/>
        <v>123.0066587322359</v>
      </c>
      <c r="AH38" s="77">
        <f t="shared" si="18"/>
        <v>261.8084040417083</v>
      </c>
      <c r="AI38" s="60">
        <f t="shared" si="16"/>
        <v>0.050378976765606584</v>
      </c>
      <c r="AJ38" s="32">
        <v>0</v>
      </c>
      <c r="AK38" s="82" t="s">
        <v>691</v>
      </c>
      <c r="AL38" s="82" t="s">
        <v>691</v>
      </c>
      <c r="AM38" s="55">
        <f t="shared" si="17"/>
        <v>0</v>
      </c>
      <c r="AN38" s="68">
        <f t="shared" si="19"/>
        <v>0</v>
      </c>
    </row>
    <row r="39" spans="1:40" ht="12.75">
      <c r="A39" s="94" t="s">
        <v>31</v>
      </c>
      <c r="B39" s="87" t="s">
        <v>231</v>
      </c>
      <c r="C39" s="7" t="s">
        <v>489</v>
      </c>
      <c r="D39" s="2">
        <v>13470964</v>
      </c>
      <c r="E39" s="40" t="s">
        <v>691</v>
      </c>
      <c r="F39" s="44">
        <f t="shared" si="1"/>
        <v>0.04021755528536361</v>
      </c>
      <c r="G39" s="25">
        <v>66327</v>
      </c>
      <c r="H39" s="40" t="s">
        <v>691</v>
      </c>
      <c r="I39" s="46">
        <f t="shared" si="2"/>
        <v>0.129845615917737</v>
      </c>
      <c r="J39" s="50">
        <f t="shared" si="3"/>
        <v>0.49237010803384224</v>
      </c>
      <c r="K39" s="2">
        <v>14929982</v>
      </c>
      <c r="L39" s="55">
        <f t="shared" si="4"/>
        <v>110.83083586297164</v>
      </c>
      <c r="M39" s="44">
        <f t="shared" si="5"/>
        <v>0.04252060489406499</v>
      </c>
      <c r="N39" s="25">
        <v>56605</v>
      </c>
      <c r="O39" s="46">
        <f>N39/G39*100</f>
        <v>85.34231911589549</v>
      </c>
      <c r="P39" s="55">
        <f t="shared" si="6"/>
        <v>0.08474867589644951</v>
      </c>
      <c r="Q39" s="50">
        <f t="shared" si="7"/>
        <v>0.379136424946795</v>
      </c>
      <c r="R39" s="2">
        <v>25261046</v>
      </c>
      <c r="S39" s="55">
        <f t="shared" si="8"/>
        <v>169.19676125530495</v>
      </c>
      <c r="T39" s="44">
        <f t="shared" si="9"/>
        <v>0.0699532967866981</v>
      </c>
      <c r="U39" s="25">
        <v>71078</v>
      </c>
      <c r="V39" s="55">
        <f>U39/N39*100</f>
        <v>125.56841268439183</v>
      </c>
      <c r="W39" s="55">
        <f t="shared" si="10"/>
        <v>0.09737280425716892</v>
      </c>
      <c r="X39" s="50">
        <f t="shared" si="11"/>
        <v>0.2813739383555218</v>
      </c>
      <c r="Y39" s="2">
        <v>29167323</v>
      </c>
      <c r="Z39" s="55">
        <f t="shared" si="12"/>
        <v>115.46363915413478</v>
      </c>
      <c r="AA39" s="44">
        <f t="shared" si="13"/>
        <v>0.07778479525544647</v>
      </c>
      <c r="AB39" s="25">
        <v>110512</v>
      </c>
      <c r="AC39" s="55">
        <f>AB39/U39*100</f>
        <v>155.4798953262613</v>
      </c>
      <c r="AD39" s="55">
        <f t="shared" si="20"/>
        <v>0.1521044803847955</v>
      </c>
      <c r="AE39" s="50">
        <f t="shared" si="14"/>
        <v>0.37888975961215227</v>
      </c>
      <c r="AF39" s="2">
        <v>32225217</v>
      </c>
      <c r="AG39" s="55">
        <f t="shared" si="15"/>
        <v>110.48397208067398</v>
      </c>
      <c r="AH39" s="77">
        <f t="shared" si="18"/>
        <v>239.2198286625961</v>
      </c>
      <c r="AI39" s="60">
        <f t="shared" si="16"/>
        <v>0.09016760276495714</v>
      </c>
      <c r="AJ39" s="32">
        <v>54906</v>
      </c>
      <c r="AK39" s="61">
        <f>AJ39/AB39*100</f>
        <v>49.683292312147096</v>
      </c>
      <c r="AL39" s="61">
        <f>AJ39/G39*100</f>
        <v>82.78076801302637</v>
      </c>
      <c r="AM39" s="55">
        <f t="shared" si="17"/>
        <v>0.06813054395922144</v>
      </c>
      <c r="AN39" s="68">
        <f t="shared" si="19"/>
        <v>0.17038209548751837</v>
      </c>
    </row>
    <row r="40" spans="1:40" ht="12.75">
      <c r="A40" s="94" t="s">
        <v>32</v>
      </c>
      <c r="B40" s="87" t="s">
        <v>232</v>
      </c>
      <c r="C40" s="7" t="s">
        <v>490</v>
      </c>
      <c r="D40" s="2">
        <v>5101734</v>
      </c>
      <c r="E40" s="40" t="s">
        <v>691</v>
      </c>
      <c r="F40" s="44">
        <f t="shared" si="1"/>
        <v>0.015231223926975027</v>
      </c>
      <c r="G40" s="25">
        <v>0</v>
      </c>
      <c r="H40" s="40" t="s">
        <v>691</v>
      </c>
      <c r="I40" s="46">
        <f t="shared" si="2"/>
        <v>0</v>
      </c>
      <c r="J40" s="50">
        <f t="shared" si="3"/>
        <v>0</v>
      </c>
      <c r="K40" s="2">
        <v>5761176</v>
      </c>
      <c r="L40" s="55">
        <f t="shared" si="4"/>
        <v>112.9258405083448</v>
      </c>
      <c r="M40" s="44">
        <f t="shared" si="5"/>
        <v>0.016407835483068216</v>
      </c>
      <c r="N40" s="25">
        <v>0</v>
      </c>
      <c r="O40" s="62" t="s">
        <v>691</v>
      </c>
      <c r="P40" s="55">
        <f t="shared" si="6"/>
        <v>0</v>
      </c>
      <c r="Q40" s="50">
        <f t="shared" si="7"/>
        <v>0</v>
      </c>
      <c r="R40" s="2">
        <v>5235496</v>
      </c>
      <c r="S40" s="55">
        <f t="shared" si="8"/>
        <v>90.87547403516226</v>
      </c>
      <c r="T40" s="44">
        <f t="shared" si="9"/>
        <v>0.014498220125705433</v>
      </c>
      <c r="U40" s="25">
        <v>0</v>
      </c>
      <c r="V40" s="74" t="s">
        <v>691</v>
      </c>
      <c r="W40" s="55">
        <f t="shared" si="10"/>
        <v>0</v>
      </c>
      <c r="X40" s="50">
        <f t="shared" si="11"/>
        <v>0</v>
      </c>
      <c r="Y40" s="2">
        <v>4040735</v>
      </c>
      <c r="Z40" s="55">
        <f t="shared" si="12"/>
        <v>77.1796024674644</v>
      </c>
      <c r="AA40" s="44">
        <f t="shared" si="13"/>
        <v>0.010776023039773536</v>
      </c>
      <c r="AB40" s="25">
        <v>0</v>
      </c>
      <c r="AC40" s="74" t="s">
        <v>691</v>
      </c>
      <c r="AD40" s="55">
        <f t="shared" si="20"/>
        <v>0</v>
      </c>
      <c r="AE40" s="50">
        <f t="shared" si="14"/>
        <v>0</v>
      </c>
      <c r="AF40" s="2">
        <v>4100064</v>
      </c>
      <c r="AG40" s="55">
        <f t="shared" si="15"/>
        <v>101.46827248013047</v>
      </c>
      <c r="AH40" s="77">
        <f t="shared" si="18"/>
        <v>80.36608729502558</v>
      </c>
      <c r="AI40" s="60">
        <f t="shared" si="16"/>
        <v>0.011472162997782179</v>
      </c>
      <c r="AJ40" s="32">
        <v>0</v>
      </c>
      <c r="AK40" s="82" t="s">
        <v>691</v>
      </c>
      <c r="AL40" s="82" t="s">
        <v>691</v>
      </c>
      <c r="AM40" s="55">
        <f t="shared" si="17"/>
        <v>0</v>
      </c>
      <c r="AN40" s="68">
        <f t="shared" si="19"/>
        <v>0</v>
      </c>
    </row>
    <row r="41" spans="1:40" ht="13.5" thickBot="1">
      <c r="A41" s="95" t="s">
        <v>407</v>
      </c>
      <c r="B41" s="88" t="s">
        <v>431</v>
      </c>
      <c r="C41" s="19" t="s">
        <v>491</v>
      </c>
      <c r="D41" s="20">
        <f>SUM(D31:D40)</f>
        <v>525214062</v>
      </c>
      <c r="E41" s="38" t="s">
        <v>691</v>
      </c>
      <c r="F41" s="45">
        <f t="shared" si="1"/>
        <v>1.5680262804603582</v>
      </c>
      <c r="G41" s="28">
        <f>SUM(G31:G40)</f>
        <v>2779747</v>
      </c>
      <c r="H41" s="38" t="s">
        <v>691</v>
      </c>
      <c r="I41" s="47">
        <f t="shared" si="2"/>
        <v>5.4417953670523564</v>
      </c>
      <c r="J41" s="53">
        <f t="shared" si="3"/>
        <v>0.5292598201607176</v>
      </c>
      <c r="K41" s="20">
        <f>SUM(K31:K40)</f>
        <v>516249232</v>
      </c>
      <c r="L41" s="57">
        <f t="shared" si="4"/>
        <v>98.29310929607212</v>
      </c>
      <c r="M41" s="45">
        <f t="shared" si="5"/>
        <v>1.4702783714499115</v>
      </c>
      <c r="N41" s="28">
        <f>SUM(N31:N40)</f>
        <v>2700454</v>
      </c>
      <c r="O41" s="47">
        <f>N41/G41*100</f>
        <v>97.14747421258122</v>
      </c>
      <c r="P41" s="57">
        <f t="shared" si="6"/>
        <v>4.043103980554203</v>
      </c>
      <c r="Q41" s="53">
        <f t="shared" si="7"/>
        <v>0.523091141373359</v>
      </c>
      <c r="R41" s="20">
        <f>SUM(R31:R40)</f>
        <v>575479667</v>
      </c>
      <c r="S41" s="57">
        <f t="shared" si="8"/>
        <v>111.47322481634218</v>
      </c>
      <c r="T41" s="45">
        <f t="shared" si="9"/>
        <v>1.593627593265979</v>
      </c>
      <c r="U41" s="28">
        <f>SUM(U31:U40)</f>
        <v>3014197</v>
      </c>
      <c r="V41" s="57">
        <f>U41/N41*100</f>
        <v>111.61815753943596</v>
      </c>
      <c r="W41" s="57">
        <f t="shared" si="10"/>
        <v>4.129277898555753</v>
      </c>
      <c r="X41" s="53">
        <f t="shared" si="11"/>
        <v>0.5237712421210531</v>
      </c>
      <c r="Y41" s="20">
        <f>SUM(Y31:Y40)</f>
        <v>668167497</v>
      </c>
      <c r="Z41" s="57">
        <f t="shared" si="12"/>
        <v>116.10618677166921</v>
      </c>
      <c r="AA41" s="45">
        <f t="shared" si="13"/>
        <v>1.7819006547323233</v>
      </c>
      <c r="AB41" s="28">
        <f>SUM(AB31:AB40)</f>
        <v>3189816</v>
      </c>
      <c r="AC41" s="57">
        <f>AB41/U41*100</f>
        <v>105.82639422705284</v>
      </c>
      <c r="AD41" s="57">
        <f t="shared" si="20"/>
        <v>4.390340462602313</v>
      </c>
      <c r="AE41" s="53">
        <f t="shared" si="14"/>
        <v>0.47739766066471806</v>
      </c>
      <c r="AF41" s="20">
        <f>SUM(AF31:AF40)</f>
        <v>643367494</v>
      </c>
      <c r="AG41" s="57">
        <f t="shared" si="15"/>
        <v>96.28835537326353</v>
      </c>
      <c r="AH41" s="57">
        <f t="shared" si="18"/>
        <v>122.49624306517521</v>
      </c>
      <c r="AI41" s="45">
        <f t="shared" si="16"/>
        <v>1.8001711091930879</v>
      </c>
      <c r="AJ41" s="34">
        <f>SUM(AJ31:AJ40)</f>
        <v>2625442</v>
      </c>
      <c r="AK41" s="57">
        <f>AJ41/AB41*100</f>
        <v>82.30700454195478</v>
      </c>
      <c r="AL41" s="57">
        <f>AJ41/G41*100</f>
        <v>94.44895524664655</v>
      </c>
      <c r="AM41" s="57">
        <f t="shared" si="17"/>
        <v>3.2578004515605987</v>
      </c>
      <c r="AN41" s="71">
        <f t="shared" si="19"/>
        <v>0.40807812400916854</v>
      </c>
    </row>
    <row r="42" spans="1:40" ht="12.75">
      <c r="A42" s="96" t="s">
        <v>33</v>
      </c>
      <c r="B42" s="89" t="s">
        <v>233</v>
      </c>
      <c r="C42" s="6" t="s">
        <v>492</v>
      </c>
      <c r="D42" s="3">
        <v>277160</v>
      </c>
      <c r="E42" s="39" t="s">
        <v>691</v>
      </c>
      <c r="F42" s="44">
        <f t="shared" si="1"/>
        <v>0.0008274610208216263</v>
      </c>
      <c r="G42" s="27">
        <v>0</v>
      </c>
      <c r="H42" s="39" t="s">
        <v>691</v>
      </c>
      <c r="I42" s="46">
        <f t="shared" si="2"/>
        <v>0</v>
      </c>
      <c r="J42" s="50">
        <f t="shared" si="3"/>
        <v>0</v>
      </c>
      <c r="K42" s="3">
        <v>148292</v>
      </c>
      <c r="L42" s="55">
        <f t="shared" si="4"/>
        <v>53.50411314764035</v>
      </c>
      <c r="M42" s="44">
        <f t="shared" si="5"/>
        <v>0.0004223357764899305</v>
      </c>
      <c r="N42" s="27">
        <v>0</v>
      </c>
      <c r="O42" s="62" t="s">
        <v>691</v>
      </c>
      <c r="P42" s="55">
        <f t="shared" si="6"/>
        <v>0</v>
      </c>
      <c r="Q42" s="50">
        <f t="shared" si="7"/>
        <v>0</v>
      </c>
      <c r="R42" s="3">
        <v>113811</v>
      </c>
      <c r="S42" s="55">
        <f t="shared" si="8"/>
        <v>76.7479027863944</v>
      </c>
      <c r="T42" s="44">
        <f t="shared" si="9"/>
        <v>0.00031516726031815536</v>
      </c>
      <c r="U42" s="27">
        <v>0</v>
      </c>
      <c r="V42" s="74" t="s">
        <v>691</v>
      </c>
      <c r="W42" s="55">
        <f t="shared" si="10"/>
        <v>0</v>
      </c>
      <c r="X42" s="50">
        <f t="shared" si="11"/>
        <v>0</v>
      </c>
      <c r="Y42" s="3">
        <v>70806</v>
      </c>
      <c r="Z42" s="55">
        <f t="shared" si="12"/>
        <v>62.213670031894985</v>
      </c>
      <c r="AA42" s="44">
        <f t="shared" si="13"/>
        <v>0.0001888287866821766</v>
      </c>
      <c r="AB42" s="27">
        <v>0</v>
      </c>
      <c r="AC42" s="74" t="s">
        <v>691</v>
      </c>
      <c r="AD42" s="55">
        <f t="shared" si="20"/>
        <v>0</v>
      </c>
      <c r="AE42" s="50">
        <f t="shared" si="14"/>
        <v>0</v>
      </c>
      <c r="AF42" s="3">
        <v>59796</v>
      </c>
      <c r="AG42" s="55">
        <f t="shared" si="15"/>
        <v>84.45047029912719</v>
      </c>
      <c r="AH42" s="78">
        <f t="shared" si="18"/>
        <v>21.574541780920768</v>
      </c>
      <c r="AI42" s="60">
        <f t="shared" si="16"/>
        <v>0.00016731189040351157</v>
      </c>
      <c r="AJ42" s="31">
        <v>0</v>
      </c>
      <c r="AK42" s="74" t="s">
        <v>691</v>
      </c>
      <c r="AL42" s="74" t="s">
        <v>691</v>
      </c>
      <c r="AM42" s="55">
        <f t="shared" si="17"/>
        <v>0</v>
      </c>
      <c r="AN42" s="70">
        <f t="shared" si="19"/>
        <v>0</v>
      </c>
    </row>
    <row r="43" spans="1:40" ht="12.75">
      <c r="A43" s="94" t="s">
        <v>34</v>
      </c>
      <c r="B43" s="87" t="s">
        <v>234</v>
      </c>
      <c r="C43" s="7" t="s">
        <v>493</v>
      </c>
      <c r="D43" s="2">
        <v>305349</v>
      </c>
      <c r="E43" s="40" t="s">
        <v>691</v>
      </c>
      <c r="F43" s="44">
        <f t="shared" si="1"/>
        <v>0.0009116192641321358</v>
      </c>
      <c r="G43" s="25">
        <v>0</v>
      </c>
      <c r="H43" s="40" t="s">
        <v>691</v>
      </c>
      <c r="I43" s="46">
        <f t="shared" si="2"/>
        <v>0</v>
      </c>
      <c r="J43" s="50">
        <f t="shared" si="3"/>
        <v>0</v>
      </c>
      <c r="K43" s="2">
        <v>460123</v>
      </c>
      <c r="L43" s="55">
        <f t="shared" si="4"/>
        <v>150.6875738908593</v>
      </c>
      <c r="M43" s="44">
        <f t="shared" si="5"/>
        <v>0.001310430801970951</v>
      </c>
      <c r="N43" s="25">
        <v>0</v>
      </c>
      <c r="O43" s="62" t="s">
        <v>691</v>
      </c>
      <c r="P43" s="55">
        <f t="shared" si="6"/>
        <v>0</v>
      </c>
      <c r="Q43" s="50">
        <f t="shared" si="7"/>
        <v>0</v>
      </c>
      <c r="R43" s="2">
        <v>228995</v>
      </c>
      <c r="S43" s="55">
        <f t="shared" si="8"/>
        <v>49.76821415143342</v>
      </c>
      <c r="T43" s="44">
        <f t="shared" si="9"/>
        <v>0.0006341366544231751</v>
      </c>
      <c r="U43" s="25">
        <v>0</v>
      </c>
      <c r="V43" s="74" t="s">
        <v>691</v>
      </c>
      <c r="W43" s="55">
        <f t="shared" si="10"/>
        <v>0</v>
      </c>
      <c r="X43" s="50">
        <f t="shared" si="11"/>
        <v>0</v>
      </c>
      <c r="Y43" s="2">
        <v>82753</v>
      </c>
      <c r="Z43" s="55">
        <f t="shared" si="12"/>
        <v>36.13747025044215</v>
      </c>
      <c r="AA43" s="44">
        <f t="shared" si="13"/>
        <v>0.00022068961082832194</v>
      </c>
      <c r="AB43" s="25">
        <v>0</v>
      </c>
      <c r="AC43" s="74" t="s">
        <v>691</v>
      </c>
      <c r="AD43" s="55">
        <f t="shared" si="20"/>
        <v>0</v>
      </c>
      <c r="AE43" s="50">
        <f t="shared" si="14"/>
        <v>0</v>
      </c>
      <c r="AF43" s="2">
        <v>28797</v>
      </c>
      <c r="AG43" s="55">
        <f t="shared" si="15"/>
        <v>34.798738414317306</v>
      </c>
      <c r="AH43" s="77">
        <f t="shared" si="18"/>
        <v>9.43084798050755</v>
      </c>
      <c r="AI43" s="60">
        <f t="shared" si="16"/>
        <v>8.057529781172524E-05</v>
      </c>
      <c r="AJ43" s="32">
        <v>0</v>
      </c>
      <c r="AK43" s="82" t="s">
        <v>691</v>
      </c>
      <c r="AL43" s="82" t="s">
        <v>691</v>
      </c>
      <c r="AM43" s="55">
        <f t="shared" si="17"/>
        <v>0</v>
      </c>
      <c r="AN43" s="68">
        <f t="shared" si="19"/>
        <v>0</v>
      </c>
    </row>
    <row r="44" spans="1:40" ht="12.75">
      <c r="A44" s="94" t="s">
        <v>35</v>
      </c>
      <c r="B44" s="87" t="s">
        <v>235</v>
      </c>
      <c r="C44" s="7" t="s">
        <v>494</v>
      </c>
      <c r="D44" s="2">
        <v>0</v>
      </c>
      <c r="E44" s="40" t="s">
        <v>691</v>
      </c>
      <c r="F44" s="44">
        <f t="shared" si="1"/>
        <v>0</v>
      </c>
      <c r="G44" s="25">
        <v>0</v>
      </c>
      <c r="H44" s="40" t="s">
        <v>691</v>
      </c>
      <c r="I44" s="46">
        <f t="shared" si="2"/>
        <v>0</v>
      </c>
      <c r="J44" s="50" t="s">
        <v>691</v>
      </c>
      <c r="K44" s="2">
        <v>0</v>
      </c>
      <c r="L44" s="56" t="s">
        <v>691</v>
      </c>
      <c r="M44" s="44">
        <f t="shared" si="5"/>
        <v>0</v>
      </c>
      <c r="N44" s="25">
        <v>0</v>
      </c>
      <c r="O44" s="62" t="s">
        <v>691</v>
      </c>
      <c r="P44" s="55">
        <f t="shared" si="6"/>
        <v>0</v>
      </c>
      <c r="Q44" s="51" t="s">
        <v>691</v>
      </c>
      <c r="R44" s="2">
        <v>0</v>
      </c>
      <c r="S44" s="74" t="s">
        <v>691</v>
      </c>
      <c r="T44" s="44">
        <f t="shared" si="9"/>
        <v>0</v>
      </c>
      <c r="U44" s="25">
        <v>0</v>
      </c>
      <c r="V44" s="74" t="s">
        <v>691</v>
      </c>
      <c r="W44" s="55">
        <f t="shared" si="10"/>
        <v>0</v>
      </c>
      <c r="X44" s="51" t="s">
        <v>691</v>
      </c>
      <c r="Y44" s="2">
        <v>0</v>
      </c>
      <c r="Z44" s="74" t="s">
        <v>691</v>
      </c>
      <c r="AA44" s="44">
        <f t="shared" si="13"/>
        <v>0</v>
      </c>
      <c r="AB44" s="25">
        <v>0</v>
      </c>
      <c r="AC44" s="74" t="s">
        <v>691</v>
      </c>
      <c r="AD44" s="55">
        <f t="shared" si="20"/>
        <v>0</v>
      </c>
      <c r="AE44" s="51" t="s">
        <v>691</v>
      </c>
      <c r="AF44" s="2">
        <v>0</v>
      </c>
      <c r="AG44" s="74" t="s">
        <v>691</v>
      </c>
      <c r="AH44" s="79" t="s">
        <v>691</v>
      </c>
      <c r="AI44" s="60">
        <f t="shared" si="16"/>
        <v>0</v>
      </c>
      <c r="AJ44" s="32">
        <v>0</v>
      </c>
      <c r="AK44" s="82" t="s">
        <v>691</v>
      </c>
      <c r="AL44" s="82" t="s">
        <v>691</v>
      </c>
      <c r="AM44" s="55">
        <f t="shared" si="17"/>
        <v>0</v>
      </c>
      <c r="AN44" s="69" t="s">
        <v>691</v>
      </c>
    </row>
    <row r="45" spans="1:40" ht="12.75">
      <c r="A45" s="94" t="s">
        <v>36</v>
      </c>
      <c r="B45" s="87" t="s">
        <v>236</v>
      </c>
      <c r="C45" s="7" t="s">
        <v>495</v>
      </c>
      <c r="D45" s="2">
        <v>20498761</v>
      </c>
      <c r="E45" s="40" t="s">
        <v>691</v>
      </c>
      <c r="F45" s="44">
        <f t="shared" si="1"/>
        <v>0.06119903919266323</v>
      </c>
      <c r="G45" s="25">
        <v>0</v>
      </c>
      <c r="H45" s="40" t="s">
        <v>691</v>
      </c>
      <c r="I45" s="46">
        <f t="shared" si="2"/>
        <v>0</v>
      </c>
      <c r="J45" s="50">
        <f t="shared" si="3"/>
        <v>0</v>
      </c>
      <c r="K45" s="2">
        <v>21445245</v>
      </c>
      <c r="L45" s="55">
        <f t="shared" si="4"/>
        <v>104.61727418549833</v>
      </c>
      <c r="M45" s="44">
        <f t="shared" si="5"/>
        <v>0.061076080969248506</v>
      </c>
      <c r="N45" s="25">
        <v>0</v>
      </c>
      <c r="O45" s="62" t="s">
        <v>691</v>
      </c>
      <c r="P45" s="55">
        <f t="shared" si="6"/>
        <v>0</v>
      </c>
      <c r="Q45" s="50">
        <f t="shared" si="7"/>
        <v>0</v>
      </c>
      <c r="R45" s="2">
        <v>18909017</v>
      </c>
      <c r="S45" s="55">
        <f t="shared" si="8"/>
        <v>88.1734715551163</v>
      </c>
      <c r="T45" s="44">
        <f t="shared" si="9"/>
        <v>0.052363155434882604</v>
      </c>
      <c r="U45" s="25">
        <v>0</v>
      </c>
      <c r="V45" s="74" t="s">
        <v>691</v>
      </c>
      <c r="W45" s="55">
        <f t="shared" si="10"/>
        <v>0</v>
      </c>
      <c r="X45" s="50">
        <f t="shared" si="11"/>
        <v>0</v>
      </c>
      <c r="Y45" s="2">
        <v>20646417</v>
      </c>
      <c r="Z45" s="55">
        <f t="shared" si="12"/>
        <v>109.1882089904515</v>
      </c>
      <c r="AA45" s="44">
        <f t="shared" si="13"/>
        <v>0.05506084048589476</v>
      </c>
      <c r="AB45" s="25">
        <v>0</v>
      </c>
      <c r="AC45" s="74" t="s">
        <v>691</v>
      </c>
      <c r="AD45" s="55">
        <f t="shared" si="20"/>
        <v>0</v>
      </c>
      <c r="AE45" s="50">
        <f t="shared" si="14"/>
        <v>0</v>
      </c>
      <c r="AF45" s="2">
        <v>20311638</v>
      </c>
      <c r="AG45" s="55">
        <f t="shared" si="15"/>
        <v>98.37851284317274</v>
      </c>
      <c r="AH45" s="77">
        <f t="shared" si="18"/>
        <v>99.08714970626761</v>
      </c>
      <c r="AI45" s="60">
        <f t="shared" si="16"/>
        <v>0.05683287428877853</v>
      </c>
      <c r="AJ45" s="32">
        <v>0</v>
      </c>
      <c r="AK45" s="82" t="s">
        <v>691</v>
      </c>
      <c r="AL45" s="82" t="s">
        <v>691</v>
      </c>
      <c r="AM45" s="55">
        <f t="shared" si="17"/>
        <v>0</v>
      </c>
      <c r="AN45" s="68">
        <f t="shared" si="19"/>
        <v>0</v>
      </c>
    </row>
    <row r="46" spans="1:40" ht="12.75">
      <c r="A46" s="94" t="s">
        <v>37</v>
      </c>
      <c r="B46" s="87" t="s">
        <v>237</v>
      </c>
      <c r="C46" s="7" t="s">
        <v>496</v>
      </c>
      <c r="D46" s="2">
        <v>19835697</v>
      </c>
      <c r="E46" s="40" t="s">
        <v>691</v>
      </c>
      <c r="F46" s="44">
        <f t="shared" si="1"/>
        <v>0.059219462001473766</v>
      </c>
      <c r="G46" s="25">
        <v>0</v>
      </c>
      <c r="H46" s="40" t="s">
        <v>691</v>
      </c>
      <c r="I46" s="46">
        <f t="shared" si="2"/>
        <v>0</v>
      </c>
      <c r="J46" s="50">
        <f t="shared" si="3"/>
        <v>0</v>
      </c>
      <c r="K46" s="2">
        <v>23530850</v>
      </c>
      <c r="L46" s="55">
        <f t="shared" si="4"/>
        <v>118.62880341436957</v>
      </c>
      <c r="M46" s="44">
        <f t="shared" si="5"/>
        <v>0.06701588626640737</v>
      </c>
      <c r="N46" s="25">
        <v>0</v>
      </c>
      <c r="O46" s="62" t="s">
        <v>691</v>
      </c>
      <c r="P46" s="55">
        <f t="shared" si="6"/>
        <v>0</v>
      </c>
      <c r="Q46" s="50">
        <f t="shared" si="7"/>
        <v>0</v>
      </c>
      <c r="R46" s="2">
        <v>22044497</v>
      </c>
      <c r="S46" s="55">
        <f t="shared" si="8"/>
        <v>93.68338585303974</v>
      </c>
      <c r="T46" s="44">
        <f t="shared" si="9"/>
        <v>0.06104597731837691</v>
      </c>
      <c r="U46" s="25">
        <v>0</v>
      </c>
      <c r="V46" s="74" t="s">
        <v>691</v>
      </c>
      <c r="W46" s="55">
        <f t="shared" si="10"/>
        <v>0</v>
      </c>
      <c r="X46" s="50">
        <f t="shared" si="11"/>
        <v>0</v>
      </c>
      <c r="Y46" s="2">
        <v>26797548</v>
      </c>
      <c r="Z46" s="55">
        <f t="shared" si="12"/>
        <v>121.56116785064317</v>
      </c>
      <c r="AA46" s="44">
        <f t="shared" si="13"/>
        <v>0.07146496730358146</v>
      </c>
      <c r="AB46" s="25">
        <v>0</v>
      </c>
      <c r="AC46" s="74" t="s">
        <v>691</v>
      </c>
      <c r="AD46" s="55">
        <f t="shared" si="20"/>
        <v>0</v>
      </c>
      <c r="AE46" s="50">
        <f t="shared" si="14"/>
        <v>0</v>
      </c>
      <c r="AF46" s="2">
        <v>22289907</v>
      </c>
      <c r="AG46" s="55">
        <f t="shared" si="15"/>
        <v>83.17890502519111</v>
      </c>
      <c r="AH46" s="77">
        <f t="shared" si="18"/>
        <v>112.37269353327991</v>
      </c>
      <c r="AI46" s="60">
        <f t="shared" si="16"/>
        <v>0.0623681596944355</v>
      </c>
      <c r="AJ46" s="32">
        <v>64485</v>
      </c>
      <c r="AK46" s="82" t="s">
        <v>691</v>
      </c>
      <c r="AL46" s="82" t="s">
        <v>691</v>
      </c>
      <c r="AM46" s="55">
        <f t="shared" si="17"/>
        <v>0.08001672180108539</v>
      </c>
      <c r="AN46" s="68">
        <f t="shared" si="19"/>
        <v>0.2893013416341306</v>
      </c>
    </row>
    <row r="47" spans="1:40" ht="12.75">
      <c r="A47" s="94" t="s">
        <v>38</v>
      </c>
      <c r="B47" s="87" t="s">
        <v>238</v>
      </c>
      <c r="C47" s="7" t="s">
        <v>497</v>
      </c>
      <c r="D47" s="2">
        <v>581821</v>
      </c>
      <c r="E47" s="40" t="s">
        <v>691</v>
      </c>
      <c r="F47" s="44">
        <f t="shared" si="1"/>
        <v>0.0017370262613488937</v>
      </c>
      <c r="G47" s="25">
        <v>0</v>
      </c>
      <c r="H47" s="40" t="s">
        <v>691</v>
      </c>
      <c r="I47" s="46">
        <f t="shared" si="2"/>
        <v>0</v>
      </c>
      <c r="J47" s="50">
        <f t="shared" si="3"/>
        <v>0</v>
      </c>
      <c r="K47" s="2">
        <v>690297</v>
      </c>
      <c r="L47" s="55">
        <f t="shared" si="4"/>
        <v>118.64422219204876</v>
      </c>
      <c r="M47" s="44">
        <f t="shared" si="5"/>
        <v>0.0019659666030781807</v>
      </c>
      <c r="N47" s="25">
        <v>0</v>
      </c>
      <c r="O47" s="62" t="s">
        <v>691</v>
      </c>
      <c r="P47" s="55">
        <f t="shared" si="6"/>
        <v>0</v>
      </c>
      <c r="Q47" s="50">
        <f t="shared" si="7"/>
        <v>0</v>
      </c>
      <c r="R47" s="2">
        <v>1099940</v>
      </c>
      <c r="S47" s="55">
        <f t="shared" si="8"/>
        <v>159.34300743013515</v>
      </c>
      <c r="T47" s="44">
        <f t="shared" si="9"/>
        <v>0.0030459716223770264</v>
      </c>
      <c r="U47" s="25">
        <v>0</v>
      </c>
      <c r="V47" s="74" t="s">
        <v>691</v>
      </c>
      <c r="W47" s="55">
        <f t="shared" si="10"/>
        <v>0</v>
      </c>
      <c r="X47" s="50">
        <f t="shared" si="11"/>
        <v>0</v>
      </c>
      <c r="Y47" s="2">
        <v>1013437</v>
      </c>
      <c r="Z47" s="55">
        <f t="shared" si="12"/>
        <v>92.13566194519701</v>
      </c>
      <c r="AA47" s="44">
        <f t="shared" si="13"/>
        <v>0.0027026816807731694</v>
      </c>
      <c r="AB47" s="25">
        <v>0</v>
      </c>
      <c r="AC47" s="74" t="s">
        <v>691</v>
      </c>
      <c r="AD47" s="55">
        <f t="shared" si="20"/>
        <v>0</v>
      </c>
      <c r="AE47" s="50">
        <f t="shared" si="14"/>
        <v>0</v>
      </c>
      <c r="AF47" s="2">
        <v>345452</v>
      </c>
      <c r="AG47" s="55">
        <f t="shared" si="15"/>
        <v>34.08717068747244</v>
      </c>
      <c r="AH47" s="77">
        <f t="shared" si="18"/>
        <v>59.37427490585593</v>
      </c>
      <c r="AI47" s="60">
        <f t="shared" si="16"/>
        <v>0.0009665901927164673</v>
      </c>
      <c r="AJ47" s="32">
        <v>0</v>
      </c>
      <c r="AK47" s="82" t="s">
        <v>691</v>
      </c>
      <c r="AL47" s="82" t="s">
        <v>691</v>
      </c>
      <c r="AM47" s="55">
        <f t="shared" si="17"/>
        <v>0</v>
      </c>
      <c r="AN47" s="68">
        <f t="shared" si="19"/>
        <v>0</v>
      </c>
    </row>
    <row r="48" spans="1:40" ht="12.75">
      <c r="A48" s="94" t="s">
        <v>39</v>
      </c>
      <c r="B48" s="87" t="s">
        <v>239</v>
      </c>
      <c r="C48" s="7" t="s">
        <v>498</v>
      </c>
      <c r="D48" s="2">
        <v>503472</v>
      </c>
      <c r="E48" s="40" t="s">
        <v>691</v>
      </c>
      <c r="F48" s="44">
        <f t="shared" si="1"/>
        <v>0.001503115366846247</v>
      </c>
      <c r="G48" s="25">
        <v>0</v>
      </c>
      <c r="H48" s="40" t="s">
        <v>691</v>
      </c>
      <c r="I48" s="46">
        <f t="shared" si="2"/>
        <v>0</v>
      </c>
      <c r="J48" s="50">
        <f t="shared" si="3"/>
        <v>0</v>
      </c>
      <c r="K48" s="2">
        <v>863148</v>
      </c>
      <c r="L48" s="55">
        <f t="shared" si="4"/>
        <v>171.43912670416628</v>
      </c>
      <c r="M48" s="44">
        <f t="shared" si="5"/>
        <v>0.00245824643814724</v>
      </c>
      <c r="N48" s="25">
        <v>0</v>
      </c>
      <c r="O48" s="62" t="s">
        <v>691</v>
      </c>
      <c r="P48" s="55">
        <f t="shared" si="6"/>
        <v>0</v>
      </c>
      <c r="Q48" s="50">
        <f t="shared" si="7"/>
        <v>0</v>
      </c>
      <c r="R48" s="2">
        <v>2513904</v>
      </c>
      <c r="S48" s="55">
        <f t="shared" si="8"/>
        <v>291.24831430994453</v>
      </c>
      <c r="T48" s="44">
        <f t="shared" si="9"/>
        <v>0.006961543579995361</v>
      </c>
      <c r="U48" s="25">
        <v>0</v>
      </c>
      <c r="V48" s="74" t="s">
        <v>691</v>
      </c>
      <c r="W48" s="55">
        <f t="shared" si="10"/>
        <v>0</v>
      </c>
      <c r="X48" s="50">
        <f t="shared" si="11"/>
        <v>0</v>
      </c>
      <c r="Y48" s="2">
        <v>2536634</v>
      </c>
      <c r="Z48" s="55">
        <f t="shared" si="12"/>
        <v>100.90417136056111</v>
      </c>
      <c r="AA48" s="44">
        <f t="shared" si="13"/>
        <v>0.006764815417856627</v>
      </c>
      <c r="AB48" s="25">
        <v>0</v>
      </c>
      <c r="AC48" s="74" t="s">
        <v>691</v>
      </c>
      <c r="AD48" s="55">
        <f t="shared" si="20"/>
        <v>0</v>
      </c>
      <c r="AE48" s="50">
        <f t="shared" si="14"/>
        <v>0</v>
      </c>
      <c r="AF48" s="2">
        <v>1083103</v>
      </c>
      <c r="AG48" s="55">
        <f t="shared" si="15"/>
        <v>42.69843422425151</v>
      </c>
      <c r="AH48" s="77">
        <f t="shared" si="18"/>
        <v>215.12675978008707</v>
      </c>
      <c r="AI48" s="60">
        <f t="shared" si="16"/>
        <v>0.0030305707811846038</v>
      </c>
      <c r="AJ48" s="32">
        <v>0</v>
      </c>
      <c r="AK48" s="82" t="s">
        <v>691</v>
      </c>
      <c r="AL48" s="82" t="s">
        <v>691</v>
      </c>
      <c r="AM48" s="55">
        <f t="shared" si="17"/>
        <v>0</v>
      </c>
      <c r="AN48" s="68">
        <f t="shared" si="19"/>
        <v>0</v>
      </c>
    </row>
    <row r="49" spans="1:40" ht="12.75">
      <c r="A49" s="94" t="s">
        <v>40</v>
      </c>
      <c r="B49" s="87" t="s">
        <v>240</v>
      </c>
      <c r="C49" s="7" t="s">
        <v>499</v>
      </c>
      <c r="D49" s="2">
        <v>2076001</v>
      </c>
      <c r="E49" s="40" t="s">
        <v>691</v>
      </c>
      <c r="F49" s="44">
        <f t="shared" si="1"/>
        <v>0.006197899793212285</v>
      </c>
      <c r="G49" s="25">
        <v>0</v>
      </c>
      <c r="H49" s="40" t="s">
        <v>691</v>
      </c>
      <c r="I49" s="46">
        <f t="shared" si="2"/>
        <v>0</v>
      </c>
      <c r="J49" s="50">
        <f t="shared" si="3"/>
        <v>0</v>
      </c>
      <c r="K49" s="2">
        <v>2317950</v>
      </c>
      <c r="L49" s="55">
        <f t="shared" si="4"/>
        <v>111.65457049394485</v>
      </c>
      <c r="M49" s="44">
        <f t="shared" si="5"/>
        <v>0.006601524108615666</v>
      </c>
      <c r="N49" s="25">
        <v>0</v>
      </c>
      <c r="O49" s="62" t="s">
        <v>691</v>
      </c>
      <c r="P49" s="55">
        <f t="shared" si="6"/>
        <v>0</v>
      </c>
      <c r="Q49" s="50">
        <f t="shared" si="7"/>
        <v>0</v>
      </c>
      <c r="R49" s="2">
        <v>2042695</v>
      </c>
      <c r="S49" s="55">
        <f t="shared" si="8"/>
        <v>88.12506740870165</v>
      </c>
      <c r="T49" s="44">
        <f t="shared" si="9"/>
        <v>0.005656664002737823</v>
      </c>
      <c r="U49" s="25">
        <v>0</v>
      </c>
      <c r="V49" s="74" t="s">
        <v>691</v>
      </c>
      <c r="W49" s="55">
        <f t="shared" si="10"/>
        <v>0</v>
      </c>
      <c r="X49" s="50">
        <f t="shared" si="11"/>
        <v>0</v>
      </c>
      <c r="Y49" s="2">
        <v>1991277</v>
      </c>
      <c r="Z49" s="55">
        <f t="shared" si="12"/>
        <v>97.48283517607867</v>
      </c>
      <c r="AA49" s="44">
        <f t="shared" si="13"/>
        <v>0.005310431599837932</v>
      </c>
      <c r="AB49" s="25">
        <v>0</v>
      </c>
      <c r="AC49" s="74" t="s">
        <v>691</v>
      </c>
      <c r="AD49" s="55">
        <f t="shared" si="20"/>
        <v>0</v>
      </c>
      <c r="AE49" s="50">
        <f t="shared" si="14"/>
        <v>0</v>
      </c>
      <c r="AF49" s="2">
        <v>2217369</v>
      </c>
      <c r="AG49" s="55">
        <f t="shared" si="15"/>
        <v>111.35412099873598</v>
      </c>
      <c r="AH49" s="77">
        <f t="shared" si="18"/>
        <v>106.80963063119913</v>
      </c>
      <c r="AI49" s="60">
        <f t="shared" si="16"/>
        <v>0.006204297931502843</v>
      </c>
      <c r="AJ49" s="32">
        <v>0</v>
      </c>
      <c r="AK49" s="82" t="s">
        <v>691</v>
      </c>
      <c r="AL49" s="82" t="s">
        <v>691</v>
      </c>
      <c r="AM49" s="55">
        <f t="shared" si="17"/>
        <v>0</v>
      </c>
      <c r="AN49" s="68">
        <f t="shared" si="19"/>
        <v>0</v>
      </c>
    </row>
    <row r="50" spans="1:40" ht="12.75">
      <c r="A50" s="94" t="s">
        <v>41</v>
      </c>
      <c r="B50" s="87" t="s">
        <v>241</v>
      </c>
      <c r="C50" s="7" t="s">
        <v>500</v>
      </c>
      <c r="D50" s="2">
        <v>0</v>
      </c>
      <c r="E50" s="40" t="s">
        <v>691</v>
      </c>
      <c r="F50" s="44">
        <f t="shared" si="1"/>
        <v>0</v>
      </c>
      <c r="G50" s="25">
        <v>0</v>
      </c>
      <c r="H50" s="40" t="s">
        <v>691</v>
      </c>
      <c r="I50" s="46">
        <f t="shared" si="2"/>
        <v>0</v>
      </c>
      <c r="J50" s="50" t="s">
        <v>691</v>
      </c>
      <c r="K50" s="2">
        <v>0</v>
      </c>
      <c r="L50" s="56" t="s">
        <v>691</v>
      </c>
      <c r="M50" s="44">
        <f t="shared" si="5"/>
        <v>0</v>
      </c>
      <c r="N50" s="25">
        <v>0</v>
      </c>
      <c r="O50" s="62" t="s">
        <v>691</v>
      </c>
      <c r="P50" s="55">
        <f t="shared" si="6"/>
        <v>0</v>
      </c>
      <c r="Q50" s="51" t="s">
        <v>691</v>
      </c>
      <c r="R50" s="2">
        <v>0</v>
      </c>
      <c r="S50" s="74" t="s">
        <v>691</v>
      </c>
      <c r="T50" s="44">
        <f t="shared" si="9"/>
        <v>0</v>
      </c>
      <c r="U50" s="25">
        <v>0</v>
      </c>
      <c r="V50" s="74" t="s">
        <v>691</v>
      </c>
      <c r="W50" s="55">
        <f t="shared" si="10"/>
        <v>0</v>
      </c>
      <c r="X50" s="51" t="s">
        <v>691</v>
      </c>
      <c r="Y50" s="2">
        <v>0</v>
      </c>
      <c r="Z50" s="74" t="s">
        <v>691</v>
      </c>
      <c r="AA50" s="44">
        <f t="shared" si="13"/>
        <v>0</v>
      </c>
      <c r="AB50" s="25">
        <v>0</v>
      </c>
      <c r="AC50" s="74" t="s">
        <v>691</v>
      </c>
      <c r="AD50" s="55">
        <f t="shared" si="20"/>
        <v>0</v>
      </c>
      <c r="AE50" s="51" t="s">
        <v>691</v>
      </c>
      <c r="AF50" s="2">
        <v>0</v>
      </c>
      <c r="AG50" s="74" t="s">
        <v>691</v>
      </c>
      <c r="AH50" s="79" t="s">
        <v>691</v>
      </c>
      <c r="AI50" s="60">
        <f t="shared" si="16"/>
        <v>0</v>
      </c>
      <c r="AJ50" s="32">
        <v>0</v>
      </c>
      <c r="AK50" s="82" t="s">
        <v>691</v>
      </c>
      <c r="AL50" s="82" t="s">
        <v>691</v>
      </c>
      <c r="AM50" s="55">
        <f t="shared" si="17"/>
        <v>0</v>
      </c>
      <c r="AN50" s="69" t="s">
        <v>691</v>
      </c>
    </row>
    <row r="51" spans="1:40" ht="12.75">
      <c r="A51" s="94" t="s">
        <v>42</v>
      </c>
      <c r="B51" s="87" t="s">
        <v>242</v>
      </c>
      <c r="C51" s="7" t="s">
        <v>501</v>
      </c>
      <c r="D51" s="2">
        <v>3515264</v>
      </c>
      <c r="E51" s="40" t="s">
        <v>691</v>
      </c>
      <c r="F51" s="44">
        <f t="shared" si="1"/>
        <v>0.010494818653115577</v>
      </c>
      <c r="G51" s="25">
        <v>0</v>
      </c>
      <c r="H51" s="40" t="s">
        <v>691</v>
      </c>
      <c r="I51" s="46">
        <f t="shared" si="2"/>
        <v>0</v>
      </c>
      <c r="J51" s="50">
        <f t="shared" si="3"/>
        <v>0</v>
      </c>
      <c r="K51" s="2">
        <v>4125746</v>
      </c>
      <c r="L51" s="55">
        <f t="shared" si="4"/>
        <v>117.36660461347996</v>
      </c>
      <c r="M51" s="44">
        <f t="shared" si="5"/>
        <v>0.011750129073114023</v>
      </c>
      <c r="N51" s="25">
        <v>0</v>
      </c>
      <c r="O51" s="62" t="s">
        <v>691</v>
      </c>
      <c r="P51" s="55">
        <f t="shared" si="6"/>
        <v>0</v>
      </c>
      <c r="Q51" s="50">
        <f t="shared" si="7"/>
        <v>0</v>
      </c>
      <c r="R51" s="2">
        <v>5215402</v>
      </c>
      <c r="S51" s="55">
        <f t="shared" si="8"/>
        <v>126.41112661807101</v>
      </c>
      <c r="T51" s="44">
        <f t="shared" si="9"/>
        <v>0.014442575496198328</v>
      </c>
      <c r="U51" s="25">
        <v>0</v>
      </c>
      <c r="V51" s="74" t="s">
        <v>691</v>
      </c>
      <c r="W51" s="55">
        <f t="shared" si="10"/>
        <v>0</v>
      </c>
      <c r="X51" s="50">
        <f t="shared" si="11"/>
        <v>0</v>
      </c>
      <c r="Y51" s="2">
        <v>5718257</v>
      </c>
      <c r="Z51" s="55">
        <f t="shared" si="12"/>
        <v>109.64173039777182</v>
      </c>
      <c r="AA51" s="44">
        <f t="shared" si="13"/>
        <v>0.015249717979364225</v>
      </c>
      <c r="AB51" s="25">
        <v>0</v>
      </c>
      <c r="AC51" s="74" t="s">
        <v>691</v>
      </c>
      <c r="AD51" s="55">
        <f t="shared" si="20"/>
        <v>0</v>
      </c>
      <c r="AE51" s="50">
        <f t="shared" si="14"/>
        <v>0</v>
      </c>
      <c r="AF51" s="2">
        <v>4792376</v>
      </c>
      <c r="AG51" s="55">
        <f t="shared" si="15"/>
        <v>83.80833530217338</v>
      </c>
      <c r="AH51" s="77">
        <f t="shared" si="18"/>
        <v>136.33047190765757</v>
      </c>
      <c r="AI51" s="60">
        <f t="shared" si="16"/>
        <v>0.013409283030376933</v>
      </c>
      <c r="AJ51" s="32">
        <v>0</v>
      </c>
      <c r="AK51" s="82" t="s">
        <v>691</v>
      </c>
      <c r="AL51" s="82" t="s">
        <v>691</v>
      </c>
      <c r="AM51" s="55">
        <f t="shared" si="17"/>
        <v>0</v>
      </c>
      <c r="AN51" s="68">
        <f t="shared" si="19"/>
        <v>0</v>
      </c>
    </row>
    <row r="52" spans="1:40" ht="12.75">
      <c r="A52" s="94" t="s">
        <v>43</v>
      </c>
      <c r="B52" s="87" t="s">
        <v>243</v>
      </c>
      <c r="C52" s="7" t="s">
        <v>502</v>
      </c>
      <c r="D52" s="2">
        <v>90470348</v>
      </c>
      <c r="E52" s="40" t="s">
        <v>691</v>
      </c>
      <c r="F52" s="44">
        <f t="shared" si="1"/>
        <v>0.2700991719951211</v>
      </c>
      <c r="G52" s="25">
        <v>0</v>
      </c>
      <c r="H52" s="40" t="s">
        <v>691</v>
      </c>
      <c r="I52" s="46">
        <f t="shared" si="2"/>
        <v>0</v>
      </c>
      <c r="J52" s="50">
        <f t="shared" si="3"/>
        <v>0</v>
      </c>
      <c r="K52" s="2">
        <v>104806347</v>
      </c>
      <c r="L52" s="55">
        <f t="shared" si="4"/>
        <v>115.84607478242484</v>
      </c>
      <c r="M52" s="44">
        <f t="shared" si="5"/>
        <v>0.29848858968331465</v>
      </c>
      <c r="N52" s="25">
        <v>30</v>
      </c>
      <c r="O52" s="62" t="s">
        <v>691</v>
      </c>
      <c r="P52" s="55">
        <f t="shared" si="6"/>
        <v>4.491582504890884E-05</v>
      </c>
      <c r="Q52" s="50">
        <f t="shared" si="7"/>
        <v>2.862422063045476E-05</v>
      </c>
      <c r="R52" s="2">
        <v>89331683</v>
      </c>
      <c r="S52" s="55">
        <f t="shared" si="8"/>
        <v>85.2349934493948</v>
      </c>
      <c r="T52" s="44">
        <f t="shared" si="9"/>
        <v>0.24737874011053354</v>
      </c>
      <c r="U52" s="25">
        <v>0</v>
      </c>
      <c r="V52" s="55">
        <f>U52/N52*100</f>
        <v>0</v>
      </c>
      <c r="W52" s="55">
        <f t="shared" si="10"/>
        <v>0</v>
      </c>
      <c r="X52" s="50">
        <f t="shared" si="11"/>
        <v>0</v>
      </c>
      <c r="Y52" s="2">
        <v>88007276</v>
      </c>
      <c r="Z52" s="55">
        <f t="shared" si="12"/>
        <v>98.51742746187823</v>
      </c>
      <c r="AA52" s="44">
        <f t="shared" si="13"/>
        <v>0.23470196235182672</v>
      </c>
      <c r="AB52" s="25">
        <v>0</v>
      </c>
      <c r="AC52" s="74" t="s">
        <v>691</v>
      </c>
      <c r="AD52" s="55">
        <f t="shared" si="20"/>
        <v>0</v>
      </c>
      <c r="AE52" s="50">
        <f t="shared" si="14"/>
        <v>0</v>
      </c>
      <c r="AF52" s="2">
        <v>96864908</v>
      </c>
      <c r="AG52" s="55">
        <f t="shared" si="15"/>
        <v>110.06465874480651</v>
      </c>
      <c r="AH52" s="77">
        <f t="shared" si="18"/>
        <v>107.06812800145302</v>
      </c>
      <c r="AI52" s="60">
        <f t="shared" si="16"/>
        <v>0.2710323578707979</v>
      </c>
      <c r="AJ52" s="32">
        <v>12</v>
      </c>
      <c r="AK52" s="82" t="s">
        <v>691</v>
      </c>
      <c r="AL52" s="82" t="s">
        <v>691</v>
      </c>
      <c r="AM52" s="55">
        <f t="shared" si="17"/>
        <v>1.4890294822253619E-05</v>
      </c>
      <c r="AN52" s="68">
        <f t="shared" si="19"/>
        <v>1.238838734043912E-05</v>
      </c>
    </row>
    <row r="53" spans="1:40" ht="13.5" thickBot="1">
      <c r="A53" s="95" t="s">
        <v>408</v>
      </c>
      <c r="B53" s="88" t="s">
        <v>451</v>
      </c>
      <c r="C53" s="19" t="s">
        <v>503</v>
      </c>
      <c r="D53" s="20">
        <f>SUM(D42:D52)</f>
        <v>138063873</v>
      </c>
      <c r="E53" s="38" t="s">
        <v>691</v>
      </c>
      <c r="F53" s="45">
        <f t="shared" si="1"/>
        <v>0.41218961354873485</v>
      </c>
      <c r="G53" s="28">
        <f>SUM(G42:G52)</f>
        <v>0</v>
      </c>
      <c r="H53" s="38" t="s">
        <v>691</v>
      </c>
      <c r="I53" s="47">
        <f t="shared" si="2"/>
        <v>0</v>
      </c>
      <c r="J53" s="53">
        <f t="shared" si="3"/>
        <v>0</v>
      </c>
      <c r="K53" s="20">
        <f>SUM(K42:K52)</f>
        <v>158387998</v>
      </c>
      <c r="L53" s="57">
        <f t="shared" si="4"/>
        <v>114.72081331515305</v>
      </c>
      <c r="M53" s="45">
        <f t="shared" si="5"/>
        <v>0.45108918972038653</v>
      </c>
      <c r="N53" s="28">
        <f>SUM(N42:N52)</f>
        <v>30</v>
      </c>
      <c r="O53" s="64" t="s">
        <v>691</v>
      </c>
      <c r="P53" s="57">
        <f t="shared" si="6"/>
        <v>4.491582504890884E-05</v>
      </c>
      <c r="Q53" s="53">
        <f t="shared" si="7"/>
        <v>1.8940829089840505E-05</v>
      </c>
      <c r="R53" s="20">
        <f>SUM(R42:R52)</f>
        <v>141499944</v>
      </c>
      <c r="S53" s="57">
        <f t="shared" si="8"/>
        <v>89.33754185086676</v>
      </c>
      <c r="T53" s="45">
        <f t="shared" si="9"/>
        <v>0.39184393147984287</v>
      </c>
      <c r="U53" s="28">
        <f>SUM(U42:U52)</f>
        <v>0</v>
      </c>
      <c r="V53" s="57">
        <f>U53/N53*100</f>
        <v>0</v>
      </c>
      <c r="W53" s="57">
        <f t="shared" si="10"/>
        <v>0</v>
      </c>
      <c r="X53" s="53">
        <f t="shared" si="11"/>
        <v>0</v>
      </c>
      <c r="Y53" s="20">
        <f>SUM(Y42:Y52)</f>
        <v>146864405</v>
      </c>
      <c r="Z53" s="57">
        <f t="shared" si="12"/>
        <v>103.79114001628156</v>
      </c>
      <c r="AA53" s="45">
        <f t="shared" si="13"/>
        <v>0.39166493521664536</v>
      </c>
      <c r="AB53" s="28">
        <f>SUM(AB42:AB52)</f>
        <v>0</v>
      </c>
      <c r="AC53" s="75" t="s">
        <v>691</v>
      </c>
      <c r="AD53" s="57">
        <f t="shared" si="20"/>
        <v>0</v>
      </c>
      <c r="AE53" s="53">
        <f t="shared" si="14"/>
        <v>0</v>
      </c>
      <c r="AF53" s="20">
        <f>SUM(AF42:AF52)</f>
        <v>147993346</v>
      </c>
      <c r="AG53" s="57">
        <f t="shared" si="15"/>
        <v>100.76869613164605</v>
      </c>
      <c r="AH53" s="57">
        <f t="shared" si="18"/>
        <v>107.19194151535933</v>
      </c>
      <c r="AI53" s="45">
        <f t="shared" si="16"/>
        <v>0.41409202097800796</v>
      </c>
      <c r="AJ53" s="34">
        <f>SUM(AJ42:AJ52)</f>
        <v>64497</v>
      </c>
      <c r="AK53" s="75" t="s">
        <v>691</v>
      </c>
      <c r="AL53" s="75" t="s">
        <v>691</v>
      </c>
      <c r="AM53" s="57">
        <f t="shared" si="17"/>
        <v>0.08003161209590764</v>
      </c>
      <c r="AN53" s="71">
        <f t="shared" si="19"/>
        <v>0.043581013432860694</v>
      </c>
    </row>
    <row r="54" spans="1:40" ht="12.75">
      <c r="A54" s="96" t="s">
        <v>44</v>
      </c>
      <c r="B54" s="89" t="s">
        <v>244</v>
      </c>
      <c r="C54" s="6" t="s">
        <v>504</v>
      </c>
      <c r="D54" s="3">
        <v>48966646</v>
      </c>
      <c r="E54" s="39" t="s">
        <v>691</v>
      </c>
      <c r="F54" s="44">
        <f t="shared" si="1"/>
        <v>0.14618989351050368</v>
      </c>
      <c r="G54" s="27">
        <v>0</v>
      </c>
      <c r="H54" s="39" t="s">
        <v>691</v>
      </c>
      <c r="I54" s="46">
        <f t="shared" si="2"/>
        <v>0</v>
      </c>
      <c r="J54" s="50">
        <f t="shared" si="3"/>
        <v>0</v>
      </c>
      <c r="K54" s="3">
        <v>45181009</v>
      </c>
      <c r="L54" s="55">
        <f t="shared" si="4"/>
        <v>92.26894772413043</v>
      </c>
      <c r="M54" s="44">
        <f t="shared" si="5"/>
        <v>0.1286755625294253</v>
      </c>
      <c r="N54" s="27">
        <v>0</v>
      </c>
      <c r="O54" s="62" t="s">
        <v>691</v>
      </c>
      <c r="P54" s="55">
        <f t="shared" si="6"/>
        <v>0</v>
      </c>
      <c r="Q54" s="50">
        <f t="shared" si="7"/>
        <v>0</v>
      </c>
      <c r="R54" s="3">
        <v>47058096</v>
      </c>
      <c r="S54" s="55">
        <f t="shared" si="8"/>
        <v>104.15459291756852</v>
      </c>
      <c r="T54" s="44">
        <f t="shared" si="9"/>
        <v>0.13031403987407847</v>
      </c>
      <c r="U54" s="27">
        <v>0</v>
      </c>
      <c r="V54" s="74" t="s">
        <v>691</v>
      </c>
      <c r="W54" s="55">
        <f t="shared" si="10"/>
        <v>0</v>
      </c>
      <c r="X54" s="50">
        <f t="shared" si="11"/>
        <v>0</v>
      </c>
      <c r="Y54" s="3">
        <v>46401475</v>
      </c>
      <c r="Z54" s="55">
        <f t="shared" si="12"/>
        <v>98.60465880302509</v>
      </c>
      <c r="AA54" s="44">
        <f t="shared" si="13"/>
        <v>0.12374564619542625</v>
      </c>
      <c r="AB54" s="27">
        <v>0</v>
      </c>
      <c r="AC54" s="74" t="s">
        <v>691</v>
      </c>
      <c r="AD54" s="55">
        <f t="shared" si="20"/>
        <v>0</v>
      </c>
      <c r="AE54" s="50">
        <f t="shared" si="14"/>
        <v>0</v>
      </c>
      <c r="AF54" s="3">
        <v>41112870</v>
      </c>
      <c r="AG54" s="55">
        <f t="shared" si="15"/>
        <v>88.60250670910784</v>
      </c>
      <c r="AH54" s="78">
        <f t="shared" si="18"/>
        <v>83.96096804343102</v>
      </c>
      <c r="AI54" s="60">
        <f t="shared" si="16"/>
        <v>0.11503565455237505</v>
      </c>
      <c r="AJ54" s="31">
        <v>0</v>
      </c>
      <c r="AK54" s="74" t="s">
        <v>691</v>
      </c>
      <c r="AL54" s="74" t="s">
        <v>691</v>
      </c>
      <c r="AM54" s="55">
        <f t="shared" si="17"/>
        <v>0</v>
      </c>
      <c r="AN54" s="70">
        <f t="shared" si="19"/>
        <v>0</v>
      </c>
    </row>
    <row r="55" spans="1:40" ht="12.75">
      <c r="A55" s="94" t="s">
        <v>45</v>
      </c>
      <c r="B55" s="87" t="s">
        <v>245</v>
      </c>
      <c r="C55" s="7" t="s">
        <v>505</v>
      </c>
      <c r="D55" s="2">
        <v>164474798</v>
      </c>
      <c r="E55" s="40" t="s">
        <v>691</v>
      </c>
      <c r="F55" s="44">
        <f t="shared" si="1"/>
        <v>0.49103941496792747</v>
      </c>
      <c r="G55" s="25">
        <v>55891</v>
      </c>
      <c r="H55" s="40" t="s">
        <v>691</v>
      </c>
      <c r="I55" s="46">
        <f t="shared" si="2"/>
        <v>0.10941549171918281</v>
      </c>
      <c r="J55" s="50">
        <f t="shared" si="3"/>
        <v>0.03398149788273338</v>
      </c>
      <c r="K55" s="2">
        <v>174334069</v>
      </c>
      <c r="L55" s="55">
        <f t="shared" si="4"/>
        <v>105.9943961749082</v>
      </c>
      <c r="M55" s="44">
        <f t="shared" si="5"/>
        <v>0.49650361718612007</v>
      </c>
      <c r="N55" s="25">
        <v>36911</v>
      </c>
      <c r="O55" s="46">
        <f>N55/G55*100</f>
        <v>66.04104417526972</v>
      </c>
      <c r="P55" s="55">
        <f t="shared" si="6"/>
        <v>0.055262933946009146</v>
      </c>
      <c r="Q55" s="50">
        <f t="shared" si="7"/>
        <v>0.021172568397976186</v>
      </c>
      <c r="R55" s="2">
        <v>185633902</v>
      </c>
      <c r="S55" s="55">
        <f t="shared" si="8"/>
        <v>106.48171241847169</v>
      </c>
      <c r="T55" s="44">
        <f t="shared" si="9"/>
        <v>0.5140604011519883</v>
      </c>
      <c r="U55" s="25">
        <v>62812</v>
      </c>
      <c r="V55" s="55">
        <f>U55/N55*100</f>
        <v>170.17149359269595</v>
      </c>
      <c r="W55" s="55">
        <f t="shared" si="10"/>
        <v>0.08604885591886793</v>
      </c>
      <c r="X55" s="50">
        <f t="shared" si="11"/>
        <v>0.033836491784781854</v>
      </c>
      <c r="Y55" s="2">
        <v>185568437</v>
      </c>
      <c r="Z55" s="55">
        <f t="shared" si="12"/>
        <v>99.96473435116394</v>
      </c>
      <c r="AA55" s="44">
        <f t="shared" si="13"/>
        <v>0.4948826766830203</v>
      </c>
      <c r="AB55" s="25">
        <v>29628</v>
      </c>
      <c r="AC55" s="55">
        <f>AB55/U55*100</f>
        <v>47.16933070113991</v>
      </c>
      <c r="AD55" s="55">
        <f t="shared" si="20"/>
        <v>0.04077884342732663</v>
      </c>
      <c r="AE55" s="50">
        <f t="shared" si="14"/>
        <v>0.015966077248363093</v>
      </c>
      <c r="AF55" s="2">
        <v>180959335</v>
      </c>
      <c r="AG55" s="55">
        <f t="shared" si="15"/>
        <v>97.51622524039473</v>
      </c>
      <c r="AH55" s="77">
        <f t="shared" si="18"/>
        <v>110.0225306250262</v>
      </c>
      <c r="AI55" s="60">
        <f t="shared" si="16"/>
        <v>0.5063323370294389</v>
      </c>
      <c r="AJ55" s="32">
        <v>43610</v>
      </c>
      <c r="AK55" s="61">
        <f>AJ55/AB55*100</f>
        <v>147.19184555150534</v>
      </c>
      <c r="AL55" s="61">
        <f>AJ55/G55*100</f>
        <v>78.02687373637974</v>
      </c>
      <c r="AM55" s="55">
        <f t="shared" si="17"/>
        <v>0.054113813099873356</v>
      </c>
      <c r="AN55" s="68">
        <f t="shared" si="19"/>
        <v>0.024099337014031354</v>
      </c>
    </row>
    <row r="56" spans="1:40" ht="12.75">
      <c r="A56" s="94" t="s">
        <v>46</v>
      </c>
      <c r="B56" s="87" t="s">
        <v>246</v>
      </c>
      <c r="C56" s="7" t="s">
        <v>506</v>
      </c>
      <c r="D56" s="2">
        <v>126295315</v>
      </c>
      <c r="E56" s="40" t="s">
        <v>691</v>
      </c>
      <c r="F56" s="44">
        <f t="shared" si="1"/>
        <v>0.3770545903986464</v>
      </c>
      <c r="G56" s="25">
        <v>0</v>
      </c>
      <c r="H56" s="40" t="s">
        <v>691</v>
      </c>
      <c r="I56" s="46">
        <f t="shared" si="2"/>
        <v>0</v>
      </c>
      <c r="J56" s="50">
        <f t="shared" si="3"/>
        <v>0</v>
      </c>
      <c r="K56" s="2">
        <v>141932202</v>
      </c>
      <c r="L56" s="55">
        <f t="shared" si="4"/>
        <v>112.3812090733532</v>
      </c>
      <c r="M56" s="44">
        <f t="shared" si="5"/>
        <v>0.4042230649029999</v>
      </c>
      <c r="N56" s="25">
        <v>0</v>
      </c>
      <c r="O56" s="62" t="s">
        <v>691</v>
      </c>
      <c r="P56" s="55">
        <f t="shared" si="6"/>
        <v>0</v>
      </c>
      <c r="Q56" s="50">
        <f t="shared" si="7"/>
        <v>0</v>
      </c>
      <c r="R56" s="2">
        <v>143402574</v>
      </c>
      <c r="S56" s="55">
        <f t="shared" si="8"/>
        <v>101.03596786302238</v>
      </c>
      <c r="T56" s="44">
        <f t="shared" si="9"/>
        <v>0.39711272522121355</v>
      </c>
      <c r="U56" s="25">
        <v>0</v>
      </c>
      <c r="V56" s="74" t="s">
        <v>691</v>
      </c>
      <c r="W56" s="55">
        <f t="shared" si="10"/>
        <v>0</v>
      </c>
      <c r="X56" s="50">
        <f t="shared" si="11"/>
        <v>0</v>
      </c>
      <c r="Y56" s="2">
        <v>141529462</v>
      </c>
      <c r="Z56" s="55">
        <f t="shared" si="12"/>
        <v>98.69380866203977</v>
      </c>
      <c r="AA56" s="44">
        <f t="shared" si="13"/>
        <v>0.37743745712568455</v>
      </c>
      <c r="AB56" s="25">
        <v>0</v>
      </c>
      <c r="AC56" s="74" t="s">
        <v>691</v>
      </c>
      <c r="AD56" s="55">
        <f t="shared" si="20"/>
        <v>0</v>
      </c>
      <c r="AE56" s="50">
        <f t="shared" si="14"/>
        <v>0</v>
      </c>
      <c r="AF56" s="2">
        <v>131421971</v>
      </c>
      <c r="AG56" s="55">
        <f t="shared" si="15"/>
        <v>92.85838379008324</v>
      </c>
      <c r="AH56" s="77">
        <f t="shared" si="18"/>
        <v>104.0592606305309</v>
      </c>
      <c r="AI56" s="60">
        <f t="shared" si="16"/>
        <v>0.36772457034860984</v>
      </c>
      <c r="AJ56" s="32">
        <v>0</v>
      </c>
      <c r="AK56" s="82" t="s">
        <v>691</v>
      </c>
      <c r="AL56" s="82" t="s">
        <v>691</v>
      </c>
      <c r="AM56" s="55">
        <f t="shared" si="17"/>
        <v>0</v>
      </c>
      <c r="AN56" s="68">
        <f t="shared" si="19"/>
        <v>0</v>
      </c>
    </row>
    <row r="57" spans="1:40" ht="12.75">
      <c r="A57" s="94" t="s">
        <v>47</v>
      </c>
      <c r="B57" s="87" t="s">
        <v>247</v>
      </c>
      <c r="C57" s="7" t="s">
        <v>507</v>
      </c>
      <c r="D57" s="2">
        <v>28069179</v>
      </c>
      <c r="E57" s="40" t="s">
        <v>691</v>
      </c>
      <c r="F57" s="44">
        <f t="shared" si="1"/>
        <v>0.08380051778382507</v>
      </c>
      <c r="G57" s="25">
        <v>390</v>
      </c>
      <c r="H57" s="40" t="s">
        <v>691</v>
      </c>
      <c r="I57" s="46">
        <f t="shared" si="2"/>
        <v>0.000763486818458809</v>
      </c>
      <c r="J57" s="50">
        <f t="shared" si="3"/>
        <v>0.0013894243219582589</v>
      </c>
      <c r="K57" s="2">
        <v>28354907</v>
      </c>
      <c r="L57" s="55">
        <f t="shared" si="4"/>
        <v>101.01794213503715</v>
      </c>
      <c r="M57" s="44">
        <f t="shared" si="5"/>
        <v>0.08075480582327277</v>
      </c>
      <c r="N57" s="25">
        <v>0</v>
      </c>
      <c r="O57" s="46">
        <f>N57/G57*100</f>
        <v>0</v>
      </c>
      <c r="P57" s="55">
        <f t="shared" si="6"/>
        <v>0</v>
      </c>
      <c r="Q57" s="50">
        <f t="shared" si="7"/>
        <v>0</v>
      </c>
      <c r="R57" s="2">
        <v>30091426</v>
      </c>
      <c r="S57" s="55">
        <f t="shared" si="8"/>
        <v>106.12422745734979</v>
      </c>
      <c r="T57" s="44">
        <f t="shared" si="9"/>
        <v>0.0833296631387696</v>
      </c>
      <c r="U57" s="25">
        <v>33</v>
      </c>
      <c r="V57" s="74" t="s">
        <v>691</v>
      </c>
      <c r="W57" s="55">
        <f t="shared" si="10"/>
        <v>4.520811700507294E-05</v>
      </c>
      <c r="X57" s="50">
        <f t="shared" si="11"/>
        <v>0.00010966578984990608</v>
      </c>
      <c r="Y57" s="2">
        <v>30195222</v>
      </c>
      <c r="Z57" s="55">
        <f t="shared" si="12"/>
        <v>100.34493546434125</v>
      </c>
      <c r="AA57" s="44">
        <f t="shared" si="13"/>
        <v>0.08052604488121015</v>
      </c>
      <c r="AB57" s="25">
        <v>0</v>
      </c>
      <c r="AC57" s="55">
        <f>AB57/U57*100</f>
        <v>0</v>
      </c>
      <c r="AD57" s="55">
        <f t="shared" si="20"/>
        <v>0</v>
      </c>
      <c r="AE57" s="50">
        <f t="shared" si="14"/>
        <v>0</v>
      </c>
      <c r="AF57" s="2">
        <v>28840942</v>
      </c>
      <c r="AG57" s="55">
        <f t="shared" si="15"/>
        <v>95.51491954588047</v>
      </c>
      <c r="AH57" s="77">
        <f t="shared" si="18"/>
        <v>102.74950328971147</v>
      </c>
      <c r="AI57" s="60">
        <f t="shared" si="16"/>
        <v>0.08069824949893026</v>
      </c>
      <c r="AJ57" s="32">
        <v>0</v>
      </c>
      <c r="AK57" s="82" t="s">
        <v>691</v>
      </c>
      <c r="AL57" s="61">
        <f>AJ57/G57*100</f>
        <v>0</v>
      </c>
      <c r="AM57" s="55">
        <f t="shared" si="17"/>
        <v>0</v>
      </c>
      <c r="AN57" s="68">
        <f t="shared" si="19"/>
        <v>0</v>
      </c>
    </row>
    <row r="58" spans="1:40" ht="13.5" thickBot="1">
      <c r="A58" s="95" t="s">
        <v>409</v>
      </c>
      <c r="B58" s="88" t="s">
        <v>450</v>
      </c>
      <c r="C58" s="19" t="s">
        <v>508</v>
      </c>
      <c r="D58" s="20">
        <f>SUM(D54:D57)</f>
        <v>367805938</v>
      </c>
      <c r="E58" s="38" t="s">
        <v>691</v>
      </c>
      <c r="F58" s="45">
        <f t="shared" si="1"/>
        <v>1.0980844166609027</v>
      </c>
      <c r="G58" s="28">
        <f>SUM(G54:G57)</f>
        <v>56281</v>
      </c>
      <c r="H58" s="38" t="s">
        <v>691</v>
      </c>
      <c r="I58" s="47">
        <f t="shared" si="2"/>
        <v>0.11017897853764162</v>
      </c>
      <c r="J58" s="53">
        <f t="shared" si="3"/>
        <v>0.015301819297979904</v>
      </c>
      <c r="K58" s="20">
        <f>SUM(K54:K57)</f>
        <v>389802187</v>
      </c>
      <c r="L58" s="57">
        <f t="shared" si="4"/>
        <v>105.9803952920412</v>
      </c>
      <c r="M58" s="45">
        <f t="shared" si="5"/>
        <v>1.1101570504418181</v>
      </c>
      <c r="N58" s="28">
        <f>SUM(N54:N57)</f>
        <v>36911</v>
      </c>
      <c r="O58" s="47">
        <f>N58/G58*100</f>
        <v>65.58341180860326</v>
      </c>
      <c r="P58" s="57">
        <f t="shared" si="6"/>
        <v>0.055262933946009146</v>
      </c>
      <c r="Q58" s="53">
        <f t="shared" si="7"/>
        <v>0.009469161854651164</v>
      </c>
      <c r="R58" s="20">
        <f>SUM(R54:R57)</f>
        <v>406185998</v>
      </c>
      <c r="S58" s="57">
        <f t="shared" si="8"/>
        <v>104.20310905028349</v>
      </c>
      <c r="T58" s="45">
        <f t="shared" si="9"/>
        <v>1.1248168293860499</v>
      </c>
      <c r="U58" s="28">
        <f>SUM(U54:U57)</f>
        <v>62845</v>
      </c>
      <c r="V58" s="57">
        <f>U58/N58*100</f>
        <v>170.26089783533365</v>
      </c>
      <c r="W58" s="57">
        <f t="shared" si="10"/>
        <v>0.086094064035873</v>
      </c>
      <c r="X58" s="53">
        <f t="shared" si="11"/>
        <v>0.015471975968999307</v>
      </c>
      <c r="Y58" s="20">
        <f>SUM(Y54:Y57)</f>
        <v>403694596</v>
      </c>
      <c r="Z58" s="57">
        <f t="shared" si="12"/>
        <v>99.38663518381547</v>
      </c>
      <c r="AA58" s="45">
        <f t="shared" si="13"/>
        <v>1.0765918248853412</v>
      </c>
      <c r="AB58" s="28">
        <f>SUM(AB54:AB57)</f>
        <v>29628</v>
      </c>
      <c r="AC58" s="57">
        <f>AB58/U58*100</f>
        <v>47.14456201766251</v>
      </c>
      <c r="AD58" s="57">
        <f t="shared" si="20"/>
        <v>0.04077884342732663</v>
      </c>
      <c r="AE58" s="53">
        <f t="shared" si="14"/>
        <v>0.007339211446863163</v>
      </c>
      <c r="AF58" s="20">
        <f>SUM(AF54:AF57)</f>
        <v>382335118</v>
      </c>
      <c r="AG58" s="57">
        <f t="shared" si="15"/>
        <v>94.7090007615559</v>
      </c>
      <c r="AH58" s="57">
        <f t="shared" si="18"/>
        <v>103.95022986279247</v>
      </c>
      <c r="AI58" s="45">
        <f t="shared" si="16"/>
        <v>1.0697908114293542</v>
      </c>
      <c r="AJ58" s="34">
        <f>SUM(AJ54:AJ57)</f>
        <v>43610</v>
      </c>
      <c r="AK58" s="57">
        <f>AJ58/AB58*100</f>
        <v>147.19184555150534</v>
      </c>
      <c r="AL58" s="57">
        <f>AJ58/G58*100</f>
        <v>77.4861853911622</v>
      </c>
      <c r="AM58" s="57">
        <f t="shared" si="17"/>
        <v>0.054113813099873356</v>
      </c>
      <c r="AN58" s="71">
        <f t="shared" si="19"/>
        <v>0.01140622400268238</v>
      </c>
    </row>
    <row r="59" spans="1:40" ht="12.75">
      <c r="A59" s="96" t="s">
        <v>48</v>
      </c>
      <c r="B59" s="89" t="s">
        <v>248</v>
      </c>
      <c r="C59" s="6" t="s">
        <v>509</v>
      </c>
      <c r="D59" s="3">
        <v>123802628</v>
      </c>
      <c r="E59" s="39" t="s">
        <v>691</v>
      </c>
      <c r="F59" s="44">
        <f t="shared" si="1"/>
        <v>0.36961267479174503</v>
      </c>
      <c r="G59" s="27">
        <v>0</v>
      </c>
      <c r="H59" s="39" t="s">
        <v>691</v>
      </c>
      <c r="I59" s="46">
        <f t="shared" si="2"/>
        <v>0</v>
      </c>
      <c r="J59" s="50">
        <f t="shared" si="3"/>
        <v>0</v>
      </c>
      <c r="K59" s="3">
        <v>98500799</v>
      </c>
      <c r="L59" s="55">
        <f t="shared" si="4"/>
        <v>79.562769055274</v>
      </c>
      <c r="M59" s="44">
        <f t="shared" si="5"/>
        <v>0.28053038215509646</v>
      </c>
      <c r="N59" s="27">
        <v>0</v>
      </c>
      <c r="O59" s="62" t="s">
        <v>691</v>
      </c>
      <c r="P59" s="55">
        <f t="shared" si="6"/>
        <v>0</v>
      </c>
      <c r="Q59" s="50">
        <f t="shared" si="7"/>
        <v>0</v>
      </c>
      <c r="R59" s="3">
        <v>107855948</v>
      </c>
      <c r="S59" s="55">
        <f t="shared" si="8"/>
        <v>109.49753615704174</v>
      </c>
      <c r="T59" s="44">
        <f t="shared" si="9"/>
        <v>0.29867643408965233</v>
      </c>
      <c r="U59" s="27">
        <v>0</v>
      </c>
      <c r="V59" s="74" t="s">
        <v>691</v>
      </c>
      <c r="W59" s="55">
        <f t="shared" si="10"/>
        <v>0</v>
      </c>
      <c r="X59" s="50">
        <f t="shared" si="11"/>
        <v>0</v>
      </c>
      <c r="Y59" s="3">
        <v>88450542</v>
      </c>
      <c r="Z59" s="55">
        <f t="shared" si="12"/>
        <v>82.00803353005622</v>
      </c>
      <c r="AA59" s="44">
        <f t="shared" si="13"/>
        <v>0.23588408506681502</v>
      </c>
      <c r="AB59" s="27">
        <v>0</v>
      </c>
      <c r="AC59" s="74" t="s">
        <v>691</v>
      </c>
      <c r="AD59" s="55">
        <f t="shared" si="20"/>
        <v>0</v>
      </c>
      <c r="AE59" s="50">
        <f t="shared" si="14"/>
        <v>0</v>
      </c>
      <c r="AF59" s="3">
        <v>76843860</v>
      </c>
      <c r="AG59" s="55">
        <f t="shared" si="15"/>
        <v>86.87777176085592</v>
      </c>
      <c r="AH59" s="78">
        <f t="shared" si="18"/>
        <v>62.06965170400098</v>
      </c>
      <c r="AI59" s="60">
        <f t="shared" si="16"/>
        <v>0.21501256743766783</v>
      </c>
      <c r="AJ59" s="31">
        <v>0</v>
      </c>
      <c r="AK59" s="74" t="s">
        <v>691</v>
      </c>
      <c r="AL59" s="74" t="s">
        <v>691</v>
      </c>
      <c r="AM59" s="55">
        <f t="shared" si="17"/>
        <v>0</v>
      </c>
      <c r="AN59" s="70">
        <f t="shared" si="19"/>
        <v>0</v>
      </c>
    </row>
    <row r="60" spans="1:40" ht="12.75">
      <c r="A60" s="94" t="s">
        <v>49</v>
      </c>
      <c r="B60" s="87" t="s">
        <v>249</v>
      </c>
      <c r="C60" s="7" t="s">
        <v>510</v>
      </c>
      <c r="D60" s="2">
        <v>325521048</v>
      </c>
      <c r="E60" s="40" t="s">
        <v>691</v>
      </c>
      <c r="F60" s="44">
        <f t="shared" si="1"/>
        <v>0.9718429018509367</v>
      </c>
      <c r="G60" s="25">
        <v>0</v>
      </c>
      <c r="H60" s="40" t="s">
        <v>691</v>
      </c>
      <c r="I60" s="46">
        <f t="shared" si="2"/>
        <v>0</v>
      </c>
      <c r="J60" s="50">
        <f t="shared" si="3"/>
        <v>0</v>
      </c>
      <c r="K60" s="2">
        <v>270829329</v>
      </c>
      <c r="L60" s="55">
        <f t="shared" si="4"/>
        <v>83.1987150029082</v>
      </c>
      <c r="M60" s="44">
        <f t="shared" si="5"/>
        <v>0.7713222220987096</v>
      </c>
      <c r="N60" s="25">
        <v>0</v>
      </c>
      <c r="O60" s="62" t="s">
        <v>691</v>
      </c>
      <c r="P60" s="55">
        <f t="shared" si="6"/>
        <v>0</v>
      </c>
      <c r="Q60" s="50">
        <f t="shared" si="7"/>
        <v>0</v>
      </c>
      <c r="R60" s="2">
        <v>301734394</v>
      </c>
      <c r="S60" s="55">
        <f t="shared" si="8"/>
        <v>111.41126964133194</v>
      </c>
      <c r="T60" s="44">
        <f t="shared" si="9"/>
        <v>0.8355677597133744</v>
      </c>
      <c r="U60" s="25">
        <v>0</v>
      </c>
      <c r="V60" s="74" t="s">
        <v>691</v>
      </c>
      <c r="W60" s="55">
        <f t="shared" si="10"/>
        <v>0</v>
      </c>
      <c r="X60" s="50">
        <f t="shared" si="11"/>
        <v>0</v>
      </c>
      <c r="Y60" s="2">
        <v>323089434</v>
      </c>
      <c r="Z60" s="55">
        <f t="shared" si="12"/>
        <v>107.0774298272407</v>
      </c>
      <c r="AA60" s="44">
        <f t="shared" si="13"/>
        <v>0.8616301699298249</v>
      </c>
      <c r="AB60" s="25">
        <v>0</v>
      </c>
      <c r="AC60" s="74" t="s">
        <v>691</v>
      </c>
      <c r="AD60" s="55">
        <f t="shared" si="20"/>
        <v>0</v>
      </c>
      <c r="AE60" s="50">
        <f t="shared" si="14"/>
        <v>0</v>
      </c>
      <c r="AF60" s="2">
        <v>312372495</v>
      </c>
      <c r="AG60" s="55">
        <f t="shared" si="15"/>
        <v>96.68298066349023</v>
      </c>
      <c r="AH60" s="77">
        <f t="shared" si="18"/>
        <v>95.96076718209632</v>
      </c>
      <c r="AI60" s="60">
        <f t="shared" si="16"/>
        <v>0.874032253804794</v>
      </c>
      <c r="AJ60" s="32">
        <v>0</v>
      </c>
      <c r="AK60" s="82" t="s">
        <v>691</v>
      </c>
      <c r="AL60" s="82" t="s">
        <v>691</v>
      </c>
      <c r="AM60" s="55">
        <f t="shared" si="17"/>
        <v>0</v>
      </c>
      <c r="AN60" s="68">
        <f t="shared" si="19"/>
        <v>0</v>
      </c>
    </row>
    <row r="61" spans="1:40" ht="12.75">
      <c r="A61" s="94" t="s">
        <v>50</v>
      </c>
      <c r="B61" s="87" t="s">
        <v>250</v>
      </c>
      <c r="C61" s="7" t="s">
        <v>511</v>
      </c>
      <c r="D61" s="2">
        <v>162354313</v>
      </c>
      <c r="E61" s="40" t="s">
        <v>691</v>
      </c>
      <c r="F61" s="44">
        <f t="shared" si="1"/>
        <v>0.48470870821826323</v>
      </c>
      <c r="G61" s="25">
        <v>0</v>
      </c>
      <c r="H61" s="40" t="s">
        <v>691</v>
      </c>
      <c r="I61" s="46">
        <f t="shared" si="2"/>
        <v>0</v>
      </c>
      <c r="J61" s="50">
        <f t="shared" si="3"/>
        <v>0</v>
      </c>
      <c r="K61" s="2">
        <v>164491265</v>
      </c>
      <c r="L61" s="55">
        <f t="shared" si="4"/>
        <v>101.31622742907976</v>
      </c>
      <c r="M61" s="44">
        <f t="shared" si="5"/>
        <v>0.46847130074168486</v>
      </c>
      <c r="N61" s="25">
        <v>19132</v>
      </c>
      <c r="O61" s="62" t="s">
        <v>691</v>
      </c>
      <c r="P61" s="55">
        <f t="shared" si="6"/>
        <v>0.028644318827857465</v>
      </c>
      <c r="Q61" s="50">
        <f t="shared" si="7"/>
        <v>0.011631012747090249</v>
      </c>
      <c r="R61" s="2">
        <v>195907014</v>
      </c>
      <c r="S61" s="55">
        <f t="shared" si="8"/>
        <v>119.09873390541436</v>
      </c>
      <c r="T61" s="44">
        <f t="shared" si="9"/>
        <v>0.5425088689097759</v>
      </c>
      <c r="U61" s="25">
        <v>0</v>
      </c>
      <c r="V61" s="55">
        <f>U61/N61*100</f>
        <v>0</v>
      </c>
      <c r="W61" s="55">
        <f t="shared" si="10"/>
        <v>0</v>
      </c>
      <c r="X61" s="50">
        <f t="shared" si="11"/>
        <v>0</v>
      </c>
      <c r="Y61" s="2">
        <v>189204156</v>
      </c>
      <c r="Z61" s="55">
        <f t="shared" si="12"/>
        <v>96.57855129168576</v>
      </c>
      <c r="AA61" s="44">
        <f t="shared" si="13"/>
        <v>0.5045785839152793</v>
      </c>
      <c r="AB61" s="25">
        <v>0</v>
      </c>
      <c r="AC61" s="74" t="s">
        <v>691</v>
      </c>
      <c r="AD61" s="55">
        <f t="shared" si="20"/>
        <v>0</v>
      </c>
      <c r="AE61" s="50">
        <f t="shared" si="14"/>
        <v>0</v>
      </c>
      <c r="AF61" s="2">
        <v>182556010</v>
      </c>
      <c r="AG61" s="55">
        <f t="shared" si="15"/>
        <v>96.4862579445665</v>
      </c>
      <c r="AH61" s="77">
        <f t="shared" si="18"/>
        <v>112.44296910054985</v>
      </c>
      <c r="AI61" s="60">
        <f t="shared" si="16"/>
        <v>0.5107999053050766</v>
      </c>
      <c r="AJ61" s="32">
        <v>20</v>
      </c>
      <c r="AK61" s="82" t="s">
        <v>691</v>
      </c>
      <c r="AL61" s="82" t="s">
        <v>691</v>
      </c>
      <c r="AM61" s="55">
        <f t="shared" si="17"/>
        <v>2.4817158037089366E-05</v>
      </c>
      <c r="AN61" s="68">
        <f t="shared" si="19"/>
        <v>1.095554180878515E-05</v>
      </c>
    </row>
    <row r="62" spans="1:40" ht="12.75">
      <c r="A62" s="94" t="s">
        <v>51</v>
      </c>
      <c r="B62" s="87" t="s">
        <v>251</v>
      </c>
      <c r="C62" s="7" t="s">
        <v>512</v>
      </c>
      <c r="D62" s="2">
        <v>260078640</v>
      </c>
      <c r="E62" s="40" t="s">
        <v>691</v>
      </c>
      <c r="F62" s="44">
        <f t="shared" si="1"/>
        <v>0.7764646303517833</v>
      </c>
      <c r="G62" s="25">
        <v>0</v>
      </c>
      <c r="H62" s="40" t="s">
        <v>691</v>
      </c>
      <c r="I62" s="46">
        <f t="shared" si="2"/>
        <v>0</v>
      </c>
      <c r="J62" s="50">
        <f t="shared" si="3"/>
        <v>0</v>
      </c>
      <c r="K62" s="2">
        <v>246834509</v>
      </c>
      <c r="L62" s="55">
        <f t="shared" si="4"/>
        <v>94.9076437034583</v>
      </c>
      <c r="M62" s="44">
        <f t="shared" si="5"/>
        <v>0.7029849487701679</v>
      </c>
      <c r="N62" s="25">
        <v>0</v>
      </c>
      <c r="O62" s="62" t="s">
        <v>691</v>
      </c>
      <c r="P62" s="55">
        <f t="shared" si="6"/>
        <v>0</v>
      </c>
      <c r="Q62" s="50">
        <f t="shared" si="7"/>
        <v>0</v>
      </c>
      <c r="R62" s="2">
        <v>331251868</v>
      </c>
      <c r="S62" s="55">
        <f t="shared" si="8"/>
        <v>134.19998254782115</v>
      </c>
      <c r="T62" s="44">
        <f t="shared" si="9"/>
        <v>0.9173080256990205</v>
      </c>
      <c r="U62" s="25">
        <v>0</v>
      </c>
      <c r="V62" s="74" t="s">
        <v>691</v>
      </c>
      <c r="W62" s="55">
        <f t="shared" si="10"/>
        <v>0</v>
      </c>
      <c r="X62" s="50">
        <f t="shared" si="11"/>
        <v>0</v>
      </c>
      <c r="Y62" s="2">
        <v>368393568</v>
      </c>
      <c r="Z62" s="55">
        <f t="shared" si="12"/>
        <v>111.21252544906403</v>
      </c>
      <c r="AA62" s="44">
        <f t="shared" si="13"/>
        <v>0.9824493752924601</v>
      </c>
      <c r="AB62" s="25">
        <v>0</v>
      </c>
      <c r="AC62" s="74" t="s">
        <v>691</v>
      </c>
      <c r="AD62" s="55">
        <f t="shared" si="20"/>
        <v>0</v>
      </c>
      <c r="AE62" s="50">
        <f t="shared" si="14"/>
        <v>0</v>
      </c>
      <c r="AF62" s="2">
        <v>416938757</v>
      </c>
      <c r="AG62" s="55">
        <f t="shared" si="15"/>
        <v>113.17753435912323</v>
      </c>
      <c r="AH62" s="77">
        <f t="shared" si="18"/>
        <v>160.3125719974543</v>
      </c>
      <c r="AI62" s="60">
        <f t="shared" si="16"/>
        <v>1.1666133456445305</v>
      </c>
      <c r="AJ62" s="32">
        <v>654</v>
      </c>
      <c r="AK62" s="82" t="s">
        <v>691</v>
      </c>
      <c r="AL62" s="82" t="s">
        <v>691</v>
      </c>
      <c r="AM62" s="55">
        <f t="shared" si="17"/>
        <v>0.0008115210678128224</v>
      </c>
      <c r="AN62" s="68">
        <f t="shared" si="19"/>
        <v>0.00015685756937199293</v>
      </c>
    </row>
    <row r="63" spans="1:40" ht="12.75">
      <c r="A63" s="94" t="s">
        <v>52</v>
      </c>
      <c r="B63" s="87" t="s">
        <v>252</v>
      </c>
      <c r="C63" s="7" t="s">
        <v>513</v>
      </c>
      <c r="D63" s="2">
        <v>406996504</v>
      </c>
      <c r="E63" s="40" t="s">
        <v>691</v>
      </c>
      <c r="F63" s="44">
        <f t="shared" si="1"/>
        <v>1.215087828945999</v>
      </c>
      <c r="G63" s="25">
        <v>0</v>
      </c>
      <c r="H63" s="40" t="s">
        <v>691</v>
      </c>
      <c r="I63" s="46">
        <f t="shared" si="2"/>
        <v>0</v>
      </c>
      <c r="J63" s="50">
        <f t="shared" si="3"/>
        <v>0</v>
      </c>
      <c r="K63" s="2">
        <v>377548198</v>
      </c>
      <c r="L63" s="55">
        <f t="shared" si="4"/>
        <v>92.76448182955399</v>
      </c>
      <c r="M63" s="44">
        <f t="shared" si="5"/>
        <v>1.075257676507863</v>
      </c>
      <c r="N63" s="25">
        <v>0</v>
      </c>
      <c r="O63" s="62" t="s">
        <v>691</v>
      </c>
      <c r="P63" s="55">
        <f t="shared" si="6"/>
        <v>0</v>
      </c>
      <c r="Q63" s="50">
        <f t="shared" si="7"/>
        <v>0</v>
      </c>
      <c r="R63" s="2">
        <v>421584954</v>
      </c>
      <c r="S63" s="55">
        <f t="shared" si="8"/>
        <v>111.6638766211248</v>
      </c>
      <c r="T63" s="44">
        <f t="shared" si="9"/>
        <v>1.1674598671792318</v>
      </c>
      <c r="U63" s="25">
        <v>0</v>
      </c>
      <c r="V63" s="74" t="s">
        <v>691</v>
      </c>
      <c r="W63" s="55">
        <f t="shared" si="10"/>
        <v>0</v>
      </c>
      <c r="X63" s="50">
        <f t="shared" si="11"/>
        <v>0</v>
      </c>
      <c r="Y63" s="2">
        <v>407273162</v>
      </c>
      <c r="Z63" s="55">
        <f t="shared" si="12"/>
        <v>96.60524127718277</v>
      </c>
      <c r="AA63" s="44">
        <f t="shared" si="13"/>
        <v>1.08613531379648</v>
      </c>
      <c r="AB63" s="25">
        <v>0</v>
      </c>
      <c r="AC63" s="74" t="s">
        <v>691</v>
      </c>
      <c r="AD63" s="55">
        <f t="shared" si="20"/>
        <v>0</v>
      </c>
      <c r="AE63" s="50">
        <f t="shared" si="14"/>
        <v>0</v>
      </c>
      <c r="AF63" s="2">
        <v>447097160</v>
      </c>
      <c r="AG63" s="55">
        <f t="shared" si="15"/>
        <v>109.77820335728383</v>
      </c>
      <c r="AH63" s="77">
        <f t="shared" si="18"/>
        <v>109.8528256645664</v>
      </c>
      <c r="AI63" s="60">
        <f t="shared" si="16"/>
        <v>1.2509979101217685</v>
      </c>
      <c r="AJ63" s="32">
        <v>0</v>
      </c>
      <c r="AK63" s="82" t="s">
        <v>691</v>
      </c>
      <c r="AL63" s="82" t="s">
        <v>691</v>
      </c>
      <c r="AM63" s="55">
        <f t="shared" si="17"/>
        <v>0</v>
      </c>
      <c r="AN63" s="68">
        <f t="shared" si="19"/>
        <v>0</v>
      </c>
    </row>
    <row r="64" spans="1:40" ht="12.75">
      <c r="A64" s="94" t="s">
        <v>53</v>
      </c>
      <c r="B64" s="87" t="s">
        <v>253</v>
      </c>
      <c r="C64" s="7" t="s">
        <v>514</v>
      </c>
      <c r="D64" s="2">
        <v>141900861</v>
      </c>
      <c r="E64" s="40" t="s">
        <v>691</v>
      </c>
      <c r="F64" s="44">
        <f t="shared" si="1"/>
        <v>0.4236449390190781</v>
      </c>
      <c r="G64" s="25">
        <v>0</v>
      </c>
      <c r="H64" s="40" t="s">
        <v>691</v>
      </c>
      <c r="I64" s="46">
        <f t="shared" si="2"/>
        <v>0</v>
      </c>
      <c r="J64" s="50">
        <f t="shared" si="3"/>
        <v>0</v>
      </c>
      <c r="K64" s="2">
        <v>130719956</v>
      </c>
      <c r="L64" s="55">
        <f t="shared" si="4"/>
        <v>92.12062215746528</v>
      </c>
      <c r="M64" s="44">
        <f t="shared" si="5"/>
        <v>0.3722905761604776</v>
      </c>
      <c r="N64" s="25">
        <v>0</v>
      </c>
      <c r="O64" s="62" t="s">
        <v>691</v>
      </c>
      <c r="P64" s="55">
        <f t="shared" si="6"/>
        <v>0</v>
      </c>
      <c r="Q64" s="50">
        <f t="shared" si="7"/>
        <v>0</v>
      </c>
      <c r="R64" s="2">
        <v>137865131</v>
      </c>
      <c r="S64" s="55">
        <f t="shared" si="8"/>
        <v>105.46601698672542</v>
      </c>
      <c r="T64" s="44">
        <f t="shared" si="9"/>
        <v>0.3817783485838239</v>
      </c>
      <c r="U64" s="25">
        <v>0</v>
      </c>
      <c r="V64" s="74" t="s">
        <v>691</v>
      </c>
      <c r="W64" s="55">
        <f t="shared" si="10"/>
        <v>0</v>
      </c>
      <c r="X64" s="50">
        <f t="shared" si="11"/>
        <v>0</v>
      </c>
      <c r="Y64" s="2">
        <v>137761277</v>
      </c>
      <c r="Z64" s="55">
        <f t="shared" si="12"/>
        <v>99.92466985723895</v>
      </c>
      <c r="AA64" s="44">
        <f t="shared" si="13"/>
        <v>0.3673882833050482</v>
      </c>
      <c r="AB64" s="25">
        <v>0</v>
      </c>
      <c r="AC64" s="74" t="s">
        <v>691</v>
      </c>
      <c r="AD64" s="55">
        <f t="shared" si="20"/>
        <v>0</v>
      </c>
      <c r="AE64" s="50">
        <f t="shared" si="14"/>
        <v>0</v>
      </c>
      <c r="AF64" s="2">
        <v>134299509</v>
      </c>
      <c r="AG64" s="55">
        <f t="shared" si="15"/>
        <v>97.48712550044088</v>
      </c>
      <c r="AH64" s="77">
        <f t="shared" si="18"/>
        <v>94.6431952939313</v>
      </c>
      <c r="AI64" s="60">
        <f t="shared" si="16"/>
        <v>0.37577605075679665</v>
      </c>
      <c r="AJ64" s="32">
        <v>1101</v>
      </c>
      <c r="AK64" s="82" t="s">
        <v>691</v>
      </c>
      <c r="AL64" s="82" t="s">
        <v>691</v>
      </c>
      <c r="AM64" s="55">
        <f t="shared" si="17"/>
        <v>0.0013661845499417697</v>
      </c>
      <c r="AN64" s="68">
        <f t="shared" si="19"/>
        <v>0.0008198094007923736</v>
      </c>
    </row>
    <row r="65" spans="1:40" ht="12.75">
      <c r="A65" s="94" t="s">
        <v>54</v>
      </c>
      <c r="B65" s="87" t="s">
        <v>254</v>
      </c>
      <c r="C65" s="7" t="s">
        <v>515</v>
      </c>
      <c r="D65" s="2">
        <v>58478950</v>
      </c>
      <c r="E65" s="40" t="s">
        <v>691</v>
      </c>
      <c r="F65" s="44">
        <f t="shared" si="1"/>
        <v>0.17458887163940265</v>
      </c>
      <c r="G65" s="25">
        <v>0</v>
      </c>
      <c r="H65" s="40" t="s">
        <v>691</v>
      </c>
      <c r="I65" s="46">
        <f t="shared" si="2"/>
        <v>0</v>
      </c>
      <c r="J65" s="50">
        <f t="shared" si="3"/>
        <v>0</v>
      </c>
      <c r="K65" s="2">
        <v>53019374</v>
      </c>
      <c r="L65" s="55">
        <f t="shared" si="4"/>
        <v>90.66403210043956</v>
      </c>
      <c r="M65" s="44">
        <f t="shared" si="5"/>
        <v>0.1509992345325441</v>
      </c>
      <c r="N65" s="25">
        <v>0</v>
      </c>
      <c r="O65" s="62" t="s">
        <v>691</v>
      </c>
      <c r="P65" s="55">
        <f t="shared" si="6"/>
        <v>0</v>
      </c>
      <c r="Q65" s="50">
        <f t="shared" si="7"/>
        <v>0</v>
      </c>
      <c r="R65" s="2">
        <v>59586260</v>
      </c>
      <c r="S65" s="55">
        <f t="shared" si="8"/>
        <v>112.38582334072824</v>
      </c>
      <c r="T65" s="44">
        <f t="shared" si="9"/>
        <v>0.1650072340705669</v>
      </c>
      <c r="U65" s="25">
        <v>10</v>
      </c>
      <c r="V65" s="74" t="s">
        <v>691</v>
      </c>
      <c r="W65" s="55">
        <f t="shared" si="10"/>
        <v>1.3699429395476648E-05</v>
      </c>
      <c r="X65" s="50">
        <f t="shared" si="11"/>
        <v>1.6782392450877097E-05</v>
      </c>
      <c r="Y65" s="2">
        <v>68457108</v>
      </c>
      <c r="Z65" s="55">
        <f t="shared" si="12"/>
        <v>114.88740525080783</v>
      </c>
      <c r="AA65" s="44">
        <f t="shared" si="13"/>
        <v>0.18256465050152143</v>
      </c>
      <c r="AB65" s="25">
        <v>172</v>
      </c>
      <c r="AC65" s="55">
        <f>AB65/U65*100</f>
        <v>1720</v>
      </c>
      <c r="AD65" s="55">
        <f t="shared" si="20"/>
        <v>0.0002367342064769873</v>
      </c>
      <c r="AE65" s="50">
        <f t="shared" si="14"/>
        <v>0.0002512522147444499</v>
      </c>
      <c r="AF65" s="2">
        <v>59893177</v>
      </c>
      <c r="AG65" s="55">
        <f t="shared" si="15"/>
        <v>87.49007772867063</v>
      </c>
      <c r="AH65" s="77">
        <f t="shared" si="18"/>
        <v>102.41835224469659</v>
      </c>
      <c r="AI65" s="60">
        <f t="shared" si="16"/>
        <v>0.16758379600879855</v>
      </c>
      <c r="AJ65" s="32">
        <v>0</v>
      </c>
      <c r="AK65" s="61">
        <f>AJ65/AB65*100</f>
        <v>0</v>
      </c>
      <c r="AL65" s="82" t="s">
        <v>691</v>
      </c>
      <c r="AM65" s="55">
        <f t="shared" si="17"/>
        <v>0</v>
      </c>
      <c r="AN65" s="68">
        <f t="shared" si="19"/>
        <v>0</v>
      </c>
    </row>
    <row r="66" spans="1:40" ht="12.75">
      <c r="A66" s="94" t="s">
        <v>55</v>
      </c>
      <c r="B66" s="87" t="s">
        <v>255</v>
      </c>
      <c r="C66" s="7" t="s">
        <v>516</v>
      </c>
      <c r="D66" s="2">
        <v>103445538</v>
      </c>
      <c r="E66" s="40" t="s">
        <v>691</v>
      </c>
      <c r="F66" s="44">
        <f t="shared" si="1"/>
        <v>0.30883659428821736</v>
      </c>
      <c r="G66" s="25">
        <v>366</v>
      </c>
      <c r="H66" s="40" t="s">
        <v>691</v>
      </c>
      <c r="I66" s="46">
        <f t="shared" si="2"/>
        <v>0.0007165030142459593</v>
      </c>
      <c r="J66" s="50">
        <f t="shared" si="3"/>
        <v>0.0003538093639186255</v>
      </c>
      <c r="K66" s="2">
        <v>107663321</v>
      </c>
      <c r="L66" s="55">
        <f t="shared" si="4"/>
        <v>104.07729814310598</v>
      </c>
      <c r="M66" s="44">
        <f t="shared" si="5"/>
        <v>0.3066252547272924</v>
      </c>
      <c r="N66" s="25">
        <v>0</v>
      </c>
      <c r="O66" s="46">
        <f>N66/G66*100</f>
        <v>0</v>
      </c>
      <c r="P66" s="55">
        <f t="shared" si="6"/>
        <v>0</v>
      </c>
      <c r="Q66" s="50">
        <f t="shared" si="7"/>
        <v>0</v>
      </c>
      <c r="R66" s="2">
        <v>117088306</v>
      </c>
      <c r="S66" s="55">
        <f t="shared" si="8"/>
        <v>108.75412806558327</v>
      </c>
      <c r="T66" s="44">
        <f t="shared" si="9"/>
        <v>0.32424282905267354</v>
      </c>
      <c r="U66" s="25">
        <v>1144</v>
      </c>
      <c r="V66" s="74" t="s">
        <v>691</v>
      </c>
      <c r="W66" s="55">
        <f t="shared" si="10"/>
        <v>0.0015672147228425284</v>
      </c>
      <c r="X66" s="50">
        <f t="shared" si="11"/>
        <v>0.000977040354482539</v>
      </c>
      <c r="Y66" s="2">
        <v>119296612</v>
      </c>
      <c r="Z66" s="55">
        <f t="shared" si="12"/>
        <v>101.8860175498653</v>
      </c>
      <c r="AA66" s="44">
        <f t="shared" si="13"/>
        <v>0.31814584214973857</v>
      </c>
      <c r="AB66" s="25">
        <v>0</v>
      </c>
      <c r="AC66" s="55">
        <f>AB66/U66*100</f>
        <v>0</v>
      </c>
      <c r="AD66" s="55">
        <f t="shared" si="20"/>
        <v>0</v>
      </c>
      <c r="AE66" s="50">
        <f t="shared" si="14"/>
        <v>0</v>
      </c>
      <c r="AF66" s="2">
        <v>111569696</v>
      </c>
      <c r="AG66" s="55">
        <f t="shared" si="15"/>
        <v>93.52293760027317</v>
      </c>
      <c r="AH66" s="77">
        <f t="shared" si="18"/>
        <v>107.8535605856678</v>
      </c>
      <c r="AI66" s="60">
        <f t="shared" si="16"/>
        <v>0.31217701434050943</v>
      </c>
      <c r="AJ66" s="32">
        <v>0</v>
      </c>
      <c r="AK66" s="82" t="s">
        <v>691</v>
      </c>
      <c r="AL66" s="61">
        <f>AJ66/G66*100</f>
        <v>0</v>
      </c>
      <c r="AM66" s="55">
        <f t="shared" si="17"/>
        <v>0</v>
      </c>
      <c r="AN66" s="68">
        <f t="shared" si="19"/>
        <v>0</v>
      </c>
    </row>
    <row r="67" spans="1:40" ht="12.75">
      <c r="A67" s="94" t="s">
        <v>56</v>
      </c>
      <c r="B67" s="87" t="s">
        <v>256</v>
      </c>
      <c r="C67" s="7" t="s">
        <v>517</v>
      </c>
      <c r="D67" s="2">
        <v>664161316</v>
      </c>
      <c r="E67" s="40" t="s">
        <v>691</v>
      </c>
      <c r="F67" s="44">
        <f t="shared" si="1"/>
        <v>1.9828532274772503</v>
      </c>
      <c r="G67" s="25">
        <v>218416</v>
      </c>
      <c r="H67" s="40" t="s">
        <v>691</v>
      </c>
      <c r="I67" s="46">
        <f t="shared" si="2"/>
        <v>0.427583940873075</v>
      </c>
      <c r="J67" s="50">
        <f t="shared" si="3"/>
        <v>0.03288598639189639</v>
      </c>
      <c r="K67" s="2">
        <v>659525432</v>
      </c>
      <c r="L67" s="55">
        <f t="shared" si="4"/>
        <v>99.30199427634234</v>
      </c>
      <c r="M67" s="44">
        <f t="shared" si="5"/>
        <v>1.8783291441114613</v>
      </c>
      <c r="N67" s="25">
        <v>269376</v>
      </c>
      <c r="O67" s="46">
        <f>N67/G67*100</f>
        <v>123.33162405684565</v>
      </c>
      <c r="P67" s="55">
        <f t="shared" si="6"/>
        <v>0.40330817627916227</v>
      </c>
      <c r="Q67" s="50">
        <f t="shared" si="7"/>
        <v>0.04084391396145585</v>
      </c>
      <c r="R67" s="2">
        <v>734154917</v>
      </c>
      <c r="S67" s="55">
        <f t="shared" si="8"/>
        <v>111.31563414828254</v>
      </c>
      <c r="T67" s="44">
        <f t="shared" si="9"/>
        <v>2.0330336596637646</v>
      </c>
      <c r="U67" s="25">
        <v>284752</v>
      </c>
      <c r="V67" s="55">
        <f>U67/N67*100</f>
        <v>105.70800665241148</v>
      </c>
      <c r="W67" s="55">
        <f t="shared" si="10"/>
        <v>0.39009399192207667</v>
      </c>
      <c r="X67" s="50">
        <f t="shared" si="11"/>
        <v>0.03878636421364457</v>
      </c>
      <c r="Y67" s="2">
        <v>747128434</v>
      </c>
      <c r="Z67" s="55">
        <f t="shared" si="12"/>
        <v>101.76713615881157</v>
      </c>
      <c r="AA67" s="44">
        <f t="shared" si="13"/>
        <v>1.9924774127612725</v>
      </c>
      <c r="AB67" s="25">
        <v>258459</v>
      </c>
      <c r="AC67" s="55">
        <f>AB67/U67*100</f>
        <v>90.76635107040512</v>
      </c>
      <c r="AD67" s="55">
        <f t="shared" si="20"/>
        <v>0.3557330597199748</v>
      </c>
      <c r="AE67" s="50">
        <f t="shared" si="14"/>
        <v>0.03459365060117629</v>
      </c>
      <c r="AF67" s="2">
        <v>741134375</v>
      </c>
      <c r="AG67" s="55">
        <f t="shared" si="15"/>
        <v>99.19772040157689</v>
      </c>
      <c r="AH67" s="77">
        <f t="shared" si="18"/>
        <v>111.58951253945058</v>
      </c>
      <c r="AI67" s="60">
        <f t="shared" si="16"/>
        <v>2.073727227979715</v>
      </c>
      <c r="AJ67" s="32">
        <v>274493</v>
      </c>
      <c r="AK67" s="61">
        <f>AJ67/AB67*100</f>
        <v>106.20369188149765</v>
      </c>
      <c r="AL67" s="61">
        <f>AJ67/G67*100</f>
        <v>125.67440114277342</v>
      </c>
      <c r="AM67" s="55">
        <f t="shared" si="17"/>
        <v>0.34060680805373855</v>
      </c>
      <c r="AN67" s="68">
        <f t="shared" si="19"/>
        <v>0.03703687337400859</v>
      </c>
    </row>
    <row r="68" spans="1:40" ht="12.75">
      <c r="A68" s="94" t="s">
        <v>57</v>
      </c>
      <c r="B68" s="87" t="s">
        <v>257</v>
      </c>
      <c r="C68" s="7" t="s">
        <v>518</v>
      </c>
      <c r="D68" s="2">
        <v>102589114</v>
      </c>
      <c r="E68" s="40" t="s">
        <v>691</v>
      </c>
      <c r="F68" s="44">
        <f t="shared" si="1"/>
        <v>0.3062797409280783</v>
      </c>
      <c r="G68" s="25">
        <v>3126724</v>
      </c>
      <c r="H68" s="40" t="s">
        <v>691</v>
      </c>
      <c r="I68" s="46">
        <f t="shared" si="2"/>
        <v>6.121057843484106</v>
      </c>
      <c r="J68" s="50">
        <f t="shared" si="3"/>
        <v>3.0478126558340293</v>
      </c>
      <c r="K68" s="2">
        <v>103902381</v>
      </c>
      <c r="L68" s="55">
        <f t="shared" si="4"/>
        <v>101.28012315224791</v>
      </c>
      <c r="M68" s="44">
        <f t="shared" si="5"/>
        <v>0.2959140935369919</v>
      </c>
      <c r="N68" s="25">
        <v>2754456</v>
      </c>
      <c r="O68" s="46">
        <f>N68/G68*100</f>
        <v>88.09399230632444</v>
      </c>
      <c r="P68" s="55">
        <f t="shared" si="6"/>
        <v>4.123955460030575</v>
      </c>
      <c r="Q68" s="50">
        <f t="shared" si="7"/>
        <v>2.651003733976029</v>
      </c>
      <c r="R68" s="2">
        <v>102377909</v>
      </c>
      <c r="S68" s="55">
        <f t="shared" si="8"/>
        <v>98.53278434495164</v>
      </c>
      <c r="T68" s="44">
        <f t="shared" si="9"/>
        <v>0.2835065599689961</v>
      </c>
      <c r="U68" s="25">
        <v>2604711</v>
      </c>
      <c r="V68" s="55">
        <f>U68/N68*100</f>
        <v>94.5635363207835</v>
      </c>
      <c r="W68" s="55">
        <f t="shared" si="10"/>
        <v>3.568305444012138</v>
      </c>
      <c r="X68" s="50">
        <f t="shared" si="11"/>
        <v>2.5442119549443034</v>
      </c>
      <c r="Y68" s="2">
        <v>108818574</v>
      </c>
      <c r="Z68" s="55">
        <f t="shared" si="12"/>
        <v>106.29106910163597</v>
      </c>
      <c r="AA68" s="44">
        <f t="shared" si="13"/>
        <v>0.2902025152798442</v>
      </c>
      <c r="AB68" s="25">
        <v>2840794</v>
      </c>
      <c r="AC68" s="55">
        <f>AB68/U68*100</f>
        <v>109.06369267070319</v>
      </c>
      <c r="AD68" s="55">
        <f t="shared" si="20"/>
        <v>3.9099599613638762</v>
      </c>
      <c r="AE68" s="50">
        <f t="shared" si="14"/>
        <v>2.610578227205955</v>
      </c>
      <c r="AF68" s="2">
        <v>110630281</v>
      </c>
      <c r="AG68" s="55">
        <f t="shared" si="15"/>
        <v>101.66488765052186</v>
      </c>
      <c r="AH68" s="77">
        <f t="shared" si="18"/>
        <v>107.83822638335681</v>
      </c>
      <c r="AI68" s="60">
        <f t="shared" si="16"/>
        <v>0.30954848902906024</v>
      </c>
      <c r="AJ68" s="32">
        <v>3455672</v>
      </c>
      <c r="AK68" s="61">
        <f>AJ68/AB68*100</f>
        <v>121.64458246532483</v>
      </c>
      <c r="AL68" s="61">
        <f>AJ68/G68*100</f>
        <v>110.5205320328881</v>
      </c>
      <c r="AM68" s="55">
        <f t="shared" si="17"/>
        <v>4.287997907417234</v>
      </c>
      <c r="AN68" s="68">
        <f t="shared" si="19"/>
        <v>3.1236221844180254</v>
      </c>
    </row>
    <row r="69" spans="1:40" ht="12.75">
      <c r="A69" s="94" t="s">
        <v>58</v>
      </c>
      <c r="B69" s="87" t="s">
        <v>258</v>
      </c>
      <c r="C69" s="7" t="s">
        <v>519</v>
      </c>
      <c r="D69" s="2">
        <v>7851239</v>
      </c>
      <c r="E69" s="40" t="s">
        <v>691</v>
      </c>
      <c r="F69" s="44">
        <f aca="true" t="shared" si="21" ref="F69:F132">D69/D$230*100</f>
        <v>0.023439869525380876</v>
      </c>
      <c r="G69" s="25">
        <v>0</v>
      </c>
      <c r="H69" s="40" t="s">
        <v>691</v>
      </c>
      <c r="I69" s="46">
        <f aca="true" t="shared" si="22" ref="I69:I132">G69/$G$230*100</f>
        <v>0</v>
      </c>
      <c r="J69" s="50">
        <f aca="true" t="shared" si="23" ref="J69:J132">G69/D69*100</f>
        <v>0</v>
      </c>
      <c r="K69" s="2">
        <v>6576613</v>
      </c>
      <c r="L69" s="55">
        <f aca="true" t="shared" si="24" ref="L69:L132">K69/D69*100</f>
        <v>83.76528851051407</v>
      </c>
      <c r="M69" s="44">
        <f aca="true" t="shared" si="25" ref="M69:M132">K69/K$230*100</f>
        <v>0.01873020094157993</v>
      </c>
      <c r="N69" s="25">
        <v>0</v>
      </c>
      <c r="O69" s="62" t="s">
        <v>691</v>
      </c>
      <c r="P69" s="55">
        <f aca="true" t="shared" si="26" ref="P69:P132">N69/N$230*100</f>
        <v>0</v>
      </c>
      <c r="Q69" s="50">
        <f aca="true" t="shared" si="27" ref="Q69:Q132">N69/K69*100</f>
        <v>0</v>
      </c>
      <c r="R69" s="2">
        <v>6546723</v>
      </c>
      <c r="S69" s="55">
        <f aca="true" t="shared" si="28" ref="S69:S132">R69/K69*100</f>
        <v>99.5455107363015</v>
      </c>
      <c r="T69" s="44">
        <f aca="true" t="shared" si="29" ref="T69:T132">R69/R$230*100</f>
        <v>0.018129291122754874</v>
      </c>
      <c r="U69" s="25">
        <v>0</v>
      </c>
      <c r="V69" s="74" t="s">
        <v>691</v>
      </c>
      <c r="W69" s="55">
        <f aca="true" t="shared" si="30" ref="W69:W132">U69/U$230*100</f>
        <v>0</v>
      </c>
      <c r="X69" s="50">
        <f aca="true" t="shared" si="31" ref="X69:X132">U69/R69*100</f>
        <v>0</v>
      </c>
      <c r="Y69" s="2">
        <v>6201096</v>
      </c>
      <c r="Z69" s="55">
        <f aca="true" t="shared" si="32" ref="Z69:Z132">Y69/R69*100</f>
        <v>94.72061060167049</v>
      </c>
      <c r="AA69" s="44">
        <f aca="true" t="shared" si="33" ref="AA69:AA132">Y69/Y$230*100</f>
        <v>0.016537375840743704</v>
      </c>
      <c r="AB69" s="25">
        <v>4312</v>
      </c>
      <c r="AC69" s="74" t="s">
        <v>691</v>
      </c>
      <c r="AD69" s="55">
        <f aca="true" t="shared" si="34" ref="AD69:AD132">AB69/AB$230*100</f>
        <v>0.0059348715019114495</v>
      </c>
      <c r="AE69" s="50">
        <f aca="true" t="shared" si="35" ref="AE69:AE132">AB69/Y69*100</f>
        <v>0.06953609490967404</v>
      </c>
      <c r="AF69" s="2">
        <v>5392071</v>
      </c>
      <c r="AG69" s="55">
        <f aca="true" t="shared" si="36" ref="AG69:AG132">AF69/Y69*100</f>
        <v>86.95351595911433</v>
      </c>
      <c r="AH69" s="77">
        <f t="shared" si="18"/>
        <v>68.67796280306841</v>
      </c>
      <c r="AI69" s="60">
        <f aca="true" t="shared" si="37" ref="AI69:AI132">AF69/AF$230*100</f>
        <v>0.015087256542242841</v>
      </c>
      <c r="AJ69" s="32">
        <v>1698</v>
      </c>
      <c r="AK69" s="61">
        <f>AJ69/AB69*100</f>
        <v>39.378478664192954</v>
      </c>
      <c r="AL69" s="82" t="s">
        <v>691</v>
      </c>
      <c r="AM69" s="55">
        <f aca="true" t="shared" si="38" ref="AM69:AM132">AJ69/AJ$230*100</f>
        <v>0.0021069767173488873</v>
      </c>
      <c r="AN69" s="68">
        <f t="shared" si="19"/>
        <v>0.03149068326437096</v>
      </c>
    </row>
    <row r="70" spans="1:40" ht="12.75">
      <c r="A70" s="94" t="s">
        <v>59</v>
      </c>
      <c r="B70" s="87" t="s">
        <v>259</v>
      </c>
      <c r="C70" s="7" t="s">
        <v>520</v>
      </c>
      <c r="D70" s="2">
        <v>89735560</v>
      </c>
      <c r="E70" s="40" t="s">
        <v>691</v>
      </c>
      <c r="F70" s="44">
        <f t="shared" si="21"/>
        <v>0.26790546284312416</v>
      </c>
      <c r="G70" s="25">
        <v>67736</v>
      </c>
      <c r="H70" s="40" t="s">
        <v>691</v>
      </c>
      <c r="I70" s="46">
        <f t="shared" si="22"/>
        <v>0.13260395675673306</v>
      </c>
      <c r="J70" s="50">
        <f t="shared" si="23"/>
        <v>0.07548401102082608</v>
      </c>
      <c r="K70" s="2">
        <v>94001356</v>
      </c>
      <c r="L70" s="55">
        <f t="shared" si="24"/>
        <v>104.75374088042688</v>
      </c>
      <c r="M70" s="44">
        <f t="shared" si="25"/>
        <v>0.2677159636215466</v>
      </c>
      <c r="N70" s="25">
        <v>113269</v>
      </c>
      <c r="O70" s="46">
        <f aca="true" t="shared" si="39" ref="O70:O130">N70/G70*100</f>
        <v>167.2212708161096</v>
      </c>
      <c r="P70" s="55">
        <f t="shared" si="26"/>
        <v>0.16958568624882853</v>
      </c>
      <c r="Q70" s="50">
        <f t="shared" si="27"/>
        <v>0.1204971979340383</v>
      </c>
      <c r="R70" s="2">
        <v>93090855</v>
      </c>
      <c r="S70" s="55">
        <f t="shared" si="28"/>
        <v>99.03139588752316</v>
      </c>
      <c r="T70" s="44">
        <f t="shared" si="29"/>
        <v>0.25778869995892006</v>
      </c>
      <c r="U70" s="25">
        <v>136694</v>
      </c>
      <c r="V70" s="55">
        <f aca="true" t="shared" si="40" ref="V70:V130">U70/N70*100</f>
        <v>120.68085707475124</v>
      </c>
      <c r="W70" s="55">
        <f t="shared" si="30"/>
        <v>0.18726298017852852</v>
      </c>
      <c r="X70" s="50">
        <f t="shared" si="31"/>
        <v>0.14683934313418864</v>
      </c>
      <c r="Y70" s="2">
        <v>94607497</v>
      </c>
      <c r="Z70" s="55">
        <f t="shared" si="32"/>
        <v>101.62920622009541</v>
      </c>
      <c r="AA70" s="44">
        <f t="shared" si="33"/>
        <v>0.25230374360291025</v>
      </c>
      <c r="AB70" s="25">
        <v>98245</v>
      </c>
      <c r="AC70" s="55">
        <f aca="true" t="shared" si="41" ref="AC70:AC132">AB70/U70*100</f>
        <v>71.87221092366892</v>
      </c>
      <c r="AD70" s="55">
        <f t="shared" si="34"/>
        <v>0.13522065183332335</v>
      </c>
      <c r="AE70" s="50">
        <f t="shared" si="35"/>
        <v>0.103844835890754</v>
      </c>
      <c r="AF70" s="2">
        <v>98305055</v>
      </c>
      <c r="AG70" s="55">
        <f t="shared" si="36"/>
        <v>103.90831394683235</v>
      </c>
      <c r="AH70" s="77">
        <f aca="true" t="shared" si="42" ref="AH70:AH133">AF70/D70*100</f>
        <v>109.54972031154651</v>
      </c>
      <c r="AI70" s="60">
        <f t="shared" si="37"/>
        <v>0.27506195378070736</v>
      </c>
      <c r="AJ70" s="32">
        <v>140527</v>
      </c>
      <c r="AK70" s="61">
        <f aca="true" t="shared" si="43" ref="AK70:AK133">AJ70/AB70*100</f>
        <v>143.03730469744008</v>
      </c>
      <c r="AL70" s="61">
        <f>AJ70/G70*100</f>
        <v>207.46279674028582</v>
      </c>
      <c r="AM70" s="55">
        <f t="shared" si="38"/>
        <v>0.17437403837390286</v>
      </c>
      <c r="AN70" s="68">
        <f aca="true" t="shared" si="44" ref="AN70:AN133">AJ70/AF70*100</f>
        <v>0.14294992256501968</v>
      </c>
    </row>
    <row r="71" spans="1:40" ht="12.75">
      <c r="A71" s="94" t="s">
        <v>60</v>
      </c>
      <c r="B71" s="87" t="s">
        <v>260</v>
      </c>
      <c r="C71" s="7" t="s">
        <v>521</v>
      </c>
      <c r="D71" s="2">
        <v>103335346</v>
      </c>
      <c r="E71" s="40" t="s">
        <v>691</v>
      </c>
      <c r="F71" s="44">
        <f t="shared" si="21"/>
        <v>0.30850761613550276</v>
      </c>
      <c r="G71" s="25">
        <v>17364</v>
      </c>
      <c r="H71" s="40" t="s">
        <v>691</v>
      </c>
      <c r="I71" s="46">
        <f t="shared" si="22"/>
        <v>0.03399278234799682</v>
      </c>
      <c r="J71" s="50">
        <f t="shared" si="23"/>
        <v>0.01680354367807507</v>
      </c>
      <c r="K71" s="2">
        <v>109550679</v>
      </c>
      <c r="L71" s="55">
        <f t="shared" si="24"/>
        <v>106.01472123584897</v>
      </c>
      <c r="M71" s="44">
        <f t="shared" si="25"/>
        <v>0.3120004523538972</v>
      </c>
      <c r="N71" s="25">
        <v>17032</v>
      </c>
      <c r="O71" s="46">
        <f t="shared" si="39"/>
        <v>98.08799815710665</v>
      </c>
      <c r="P71" s="55">
        <f t="shared" si="26"/>
        <v>0.025500211074433843</v>
      </c>
      <c r="Q71" s="50">
        <f t="shared" si="27"/>
        <v>0.015547142341308537</v>
      </c>
      <c r="R71" s="2">
        <v>117132262</v>
      </c>
      <c r="S71" s="55">
        <f t="shared" si="28"/>
        <v>106.92061707805571</v>
      </c>
      <c r="T71" s="44">
        <f t="shared" si="29"/>
        <v>0.3243645527181764</v>
      </c>
      <c r="U71" s="25">
        <v>19235</v>
      </c>
      <c r="V71" s="55">
        <f t="shared" si="40"/>
        <v>112.93447627994364</v>
      </c>
      <c r="W71" s="55">
        <f t="shared" si="30"/>
        <v>0.026350852442199334</v>
      </c>
      <c r="X71" s="50">
        <f t="shared" si="31"/>
        <v>0.016421607225514008</v>
      </c>
      <c r="Y71" s="2">
        <v>132222159</v>
      </c>
      <c r="Z71" s="55">
        <f t="shared" si="32"/>
        <v>112.88278459097802</v>
      </c>
      <c r="AA71" s="44">
        <f t="shared" si="33"/>
        <v>0.35261630167595737</v>
      </c>
      <c r="AB71" s="25">
        <v>24642</v>
      </c>
      <c r="AC71" s="55">
        <f t="shared" si="41"/>
        <v>128.11021575253446</v>
      </c>
      <c r="AD71" s="55">
        <f t="shared" si="34"/>
        <v>0.03391630416282513</v>
      </c>
      <c r="AE71" s="50">
        <f t="shared" si="35"/>
        <v>0.018636815633905963</v>
      </c>
      <c r="AF71" s="2">
        <v>131103141</v>
      </c>
      <c r="AG71" s="55">
        <f t="shared" si="36"/>
        <v>99.1536834608789</v>
      </c>
      <c r="AH71" s="77">
        <f t="shared" si="42"/>
        <v>126.87153628923835</v>
      </c>
      <c r="AI71" s="60">
        <f t="shared" si="37"/>
        <v>0.36683246970613625</v>
      </c>
      <c r="AJ71" s="32">
        <v>29371</v>
      </c>
      <c r="AK71" s="61">
        <f t="shared" si="43"/>
        <v>119.19081243405567</v>
      </c>
      <c r="AL71" s="61">
        <f>AJ71/G71*100</f>
        <v>169.14881363741074</v>
      </c>
      <c r="AM71" s="55">
        <f t="shared" si="38"/>
        <v>0.03644523743536759</v>
      </c>
      <c r="AN71" s="68">
        <f t="shared" si="44"/>
        <v>0.022402972023378143</v>
      </c>
    </row>
    <row r="72" spans="1:40" ht="12.75">
      <c r="A72" s="94" t="s">
        <v>61</v>
      </c>
      <c r="B72" s="87" t="s">
        <v>261</v>
      </c>
      <c r="C72" s="7" t="s">
        <v>522</v>
      </c>
      <c r="D72" s="2">
        <v>65601109</v>
      </c>
      <c r="E72" s="40" t="s">
        <v>691</v>
      </c>
      <c r="F72" s="44">
        <f t="shared" si="21"/>
        <v>0.19585207324350837</v>
      </c>
      <c r="G72" s="25">
        <v>0</v>
      </c>
      <c r="H72" s="40" t="s">
        <v>691</v>
      </c>
      <c r="I72" s="46">
        <f t="shared" si="22"/>
        <v>0</v>
      </c>
      <c r="J72" s="50">
        <f t="shared" si="23"/>
        <v>0</v>
      </c>
      <c r="K72" s="2">
        <v>67819586</v>
      </c>
      <c r="L72" s="55">
        <f t="shared" si="24"/>
        <v>103.38176752469231</v>
      </c>
      <c r="M72" s="44">
        <f t="shared" si="25"/>
        <v>0.1931502543261647</v>
      </c>
      <c r="N72" s="25">
        <v>0</v>
      </c>
      <c r="O72" s="62" t="s">
        <v>691</v>
      </c>
      <c r="P72" s="55">
        <f t="shared" si="26"/>
        <v>0</v>
      </c>
      <c r="Q72" s="50">
        <f t="shared" si="27"/>
        <v>0</v>
      </c>
      <c r="R72" s="2">
        <v>73805657</v>
      </c>
      <c r="S72" s="55">
        <f t="shared" si="28"/>
        <v>108.82646349389393</v>
      </c>
      <c r="T72" s="44">
        <f t="shared" si="29"/>
        <v>0.20438381801997596</v>
      </c>
      <c r="U72" s="25">
        <v>5485</v>
      </c>
      <c r="V72" s="74" t="s">
        <v>691</v>
      </c>
      <c r="W72" s="55">
        <f t="shared" si="30"/>
        <v>0.007514137023418942</v>
      </c>
      <c r="X72" s="50">
        <f t="shared" si="31"/>
        <v>0.0074316796610861425</v>
      </c>
      <c r="Y72" s="2">
        <v>81355013</v>
      </c>
      <c r="Z72" s="55">
        <f t="shared" si="32"/>
        <v>110.22869561339994</v>
      </c>
      <c r="AA72" s="44">
        <f t="shared" si="33"/>
        <v>0.21696139303593914</v>
      </c>
      <c r="AB72" s="25">
        <v>8287</v>
      </c>
      <c r="AC72" s="55">
        <f t="shared" si="41"/>
        <v>151.08477666362808</v>
      </c>
      <c r="AD72" s="55">
        <f t="shared" si="34"/>
        <v>0.011405909122527872</v>
      </c>
      <c r="AE72" s="50">
        <f t="shared" si="35"/>
        <v>0.010186219256089358</v>
      </c>
      <c r="AF72" s="2">
        <v>84441455</v>
      </c>
      <c r="AG72" s="55">
        <f t="shared" si="36"/>
        <v>103.79379448934512</v>
      </c>
      <c r="AH72" s="77">
        <f t="shared" si="42"/>
        <v>128.71955411607448</v>
      </c>
      <c r="AI72" s="60">
        <f t="shared" si="37"/>
        <v>0.23627097907005573</v>
      </c>
      <c r="AJ72" s="32">
        <v>5183</v>
      </c>
      <c r="AK72" s="61">
        <f t="shared" si="43"/>
        <v>62.54374321226016</v>
      </c>
      <c r="AL72" s="82" t="s">
        <v>691</v>
      </c>
      <c r="AM72" s="55">
        <f t="shared" si="38"/>
        <v>0.006431366505311709</v>
      </c>
      <c r="AN72" s="68">
        <f t="shared" si="44"/>
        <v>0.006137980450478974</v>
      </c>
    </row>
    <row r="73" spans="1:40" ht="13.5" thickBot="1">
      <c r="A73" s="95" t="s">
        <v>410</v>
      </c>
      <c r="B73" s="88" t="s">
        <v>449</v>
      </c>
      <c r="C73" s="19" t="s">
        <v>523</v>
      </c>
      <c r="D73" s="20">
        <f>SUM(D59:D72)</f>
        <v>2615852166</v>
      </c>
      <c r="E73" s="38" t="s">
        <v>691</v>
      </c>
      <c r="F73" s="45">
        <f t="shared" si="21"/>
        <v>7.809625139258269</v>
      </c>
      <c r="G73" s="28">
        <f>SUM(G59:G72)</f>
        <v>3430606</v>
      </c>
      <c r="H73" s="38" t="s">
        <v>691</v>
      </c>
      <c r="I73" s="47">
        <f t="shared" si="22"/>
        <v>6.715955026476157</v>
      </c>
      <c r="J73" s="53">
        <f t="shared" si="23"/>
        <v>0.1311467843859797</v>
      </c>
      <c r="K73" s="20">
        <f>SUM(K59:K72)</f>
        <v>2490982798</v>
      </c>
      <c r="L73" s="57">
        <f t="shared" si="24"/>
        <v>95.22643635511932</v>
      </c>
      <c r="M73" s="45">
        <f t="shared" si="25"/>
        <v>7.094321704585478</v>
      </c>
      <c r="N73" s="28">
        <f>SUM(N59:N72)</f>
        <v>3173265</v>
      </c>
      <c r="O73" s="47">
        <f t="shared" si="39"/>
        <v>92.49867224624454</v>
      </c>
      <c r="P73" s="57">
        <f t="shared" si="26"/>
        <v>4.750993852460858</v>
      </c>
      <c r="Q73" s="53">
        <f t="shared" si="27"/>
        <v>0.12739008083668027</v>
      </c>
      <c r="R73" s="20">
        <f>SUM(R59:R72)</f>
        <v>2799982198</v>
      </c>
      <c r="S73" s="57">
        <f t="shared" si="28"/>
        <v>112.40471834041143</v>
      </c>
      <c r="T73" s="45">
        <f t="shared" si="29"/>
        <v>7.753755948750706</v>
      </c>
      <c r="U73" s="28">
        <f>SUM(U59:U72)</f>
        <v>3052031</v>
      </c>
      <c r="V73" s="57">
        <f t="shared" si="40"/>
        <v>96.17951857156588</v>
      </c>
      <c r="W73" s="57">
        <f t="shared" si="30"/>
        <v>4.181108319730599</v>
      </c>
      <c r="X73" s="53">
        <f t="shared" si="31"/>
        <v>0.10900180016073088</v>
      </c>
      <c r="Y73" s="20">
        <f>SUM(Y59:Y72)</f>
        <v>2872258632</v>
      </c>
      <c r="Z73" s="57">
        <f t="shared" si="32"/>
        <v>102.5813176259344</v>
      </c>
      <c r="AA73" s="45">
        <f t="shared" si="33"/>
        <v>7.659875046153836</v>
      </c>
      <c r="AB73" s="28">
        <f>SUM(AB59:AB72)</f>
        <v>3234911</v>
      </c>
      <c r="AC73" s="57">
        <f t="shared" si="41"/>
        <v>105.99207544091132</v>
      </c>
      <c r="AD73" s="57">
        <f t="shared" si="34"/>
        <v>4.4524074919109164</v>
      </c>
      <c r="AE73" s="53">
        <f t="shared" si="35"/>
        <v>0.11262603457640162</v>
      </c>
      <c r="AF73" s="20">
        <f>SUM(AF59:AF72)</f>
        <v>2912577042</v>
      </c>
      <c r="AG73" s="57">
        <f t="shared" si="36"/>
        <v>101.40371795042446</v>
      </c>
      <c r="AH73" s="57">
        <f t="shared" si="42"/>
        <v>111.34333506521254</v>
      </c>
      <c r="AI73" s="45">
        <f t="shared" si="37"/>
        <v>8.149521219527859</v>
      </c>
      <c r="AJ73" s="34">
        <f>SUM(AJ59:AJ72)</f>
        <v>3908719</v>
      </c>
      <c r="AK73" s="57">
        <f t="shared" si="43"/>
        <v>120.8292592902865</v>
      </c>
      <c r="AL73" s="57">
        <f>AJ73/G73*100</f>
        <v>113.93669223454981</v>
      </c>
      <c r="AM73" s="57">
        <f t="shared" si="38"/>
        <v>4.8501648572786955</v>
      </c>
      <c r="AN73" s="71">
        <f t="shared" si="44"/>
        <v>0.1342013942853842</v>
      </c>
    </row>
    <row r="74" spans="1:40" ht="12.75">
      <c r="A74" s="96" t="s">
        <v>62</v>
      </c>
      <c r="B74" s="89" t="s">
        <v>262</v>
      </c>
      <c r="C74" s="6" t="s">
        <v>524</v>
      </c>
      <c r="D74" s="3">
        <v>108709405</v>
      </c>
      <c r="E74" s="39" t="s">
        <v>691</v>
      </c>
      <c r="F74" s="44">
        <f t="shared" si="21"/>
        <v>0.3245518661935763</v>
      </c>
      <c r="G74" s="27">
        <v>351</v>
      </c>
      <c r="H74" s="39" t="s">
        <v>691</v>
      </c>
      <c r="I74" s="46">
        <f t="shared" si="22"/>
        <v>0.0006871381366129281</v>
      </c>
      <c r="J74" s="50">
        <f t="shared" si="23"/>
        <v>0.00032287914739299693</v>
      </c>
      <c r="K74" s="3">
        <v>100547921</v>
      </c>
      <c r="L74" s="55">
        <f t="shared" si="24"/>
        <v>92.4923846285425</v>
      </c>
      <c r="M74" s="44">
        <f t="shared" si="25"/>
        <v>0.2863605878266069</v>
      </c>
      <c r="N74" s="27">
        <v>628</v>
      </c>
      <c r="O74" s="46">
        <f t="shared" si="39"/>
        <v>178.9173789173789</v>
      </c>
      <c r="P74" s="55">
        <f t="shared" si="26"/>
        <v>0.0009402379376904917</v>
      </c>
      <c r="Q74" s="50">
        <f t="shared" si="27"/>
        <v>0.0006245778070339218</v>
      </c>
      <c r="R74" s="3">
        <v>109611677</v>
      </c>
      <c r="S74" s="55">
        <f t="shared" si="28"/>
        <v>109.01436440441171</v>
      </c>
      <c r="T74" s="44">
        <f t="shared" si="29"/>
        <v>0.3035384272079901</v>
      </c>
      <c r="U74" s="27">
        <v>0</v>
      </c>
      <c r="V74" s="55">
        <f t="shared" si="40"/>
        <v>0</v>
      </c>
      <c r="W74" s="55">
        <f t="shared" si="30"/>
        <v>0</v>
      </c>
      <c r="X74" s="50">
        <f t="shared" si="31"/>
        <v>0</v>
      </c>
      <c r="Y74" s="3">
        <v>122798232</v>
      </c>
      <c r="Z74" s="55">
        <f t="shared" si="32"/>
        <v>112.03024655849394</v>
      </c>
      <c r="AA74" s="44">
        <f t="shared" si="33"/>
        <v>0.3274841278320543</v>
      </c>
      <c r="AB74" s="27">
        <v>225</v>
      </c>
      <c r="AC74" s="74" t="s">
        <v>691</v>
      </c>
      <c r="AD74" s="55">
        <f t="shared" si="34"/>
        <v>0.00030968137475187294</v>
      </c>
      <c r="AE74" s="50">
        <f t="shared" si="35"/>
        <v>0.00018322739369732946</v>
      </c>
      <c r="AF74" s="3">
        <v>140405225</v>
      </c>
      <c r="AG74" s="55">
        <f t="shared" si="36"/>
        <v>114.33814861438722</v>
      </c>
      <c r="AH74" s="78">
        <f t="shared" si="42"/>
        <v>129.15646534906523</v>
      </c>
      <c r="AI74" s="60">
        <f t="shared" si="37"/>
        <v>0.3928601180226166</v>
      </c>
      <c r="AJ74" s="31">
        <v>131</v>
      </c>
      <c r="AK74" s="55">
        <f t="shared" si="43"/>
        <v>58.22222222222222</v>
      </c>
      <c r="AL74" s="55">
        <f aca="true" t="shared" si="45" ref="AL74:AL133">AJ74/G74*100</f>
        <v>37.32193732193732</v>
      </c>
      <c r="AM74" s="55">
        <f t="shared" si="38"/>
        <v>0.00016255238514293536</v>
      </c>
      <c r="AN74" s="70">
        <f t="shared" si="44"/>
        <v>9.330137108501481E-05</v>
      </c>
    </row>
    <row r="75" spans="1:40" ht="12.75">
      <c r="A75" s="94" t="s">
        <v>63</v>
      </c>
      <c r="B75" s="87" t="s">
        <v>263</v>
      </c>
      <c r="C75" s="7" t="s">
        <v>525</v>
      </c>
      <c r="D75" s="2">
        <v>380905773</v>
      </c>
      <c r="E75" s="40" t="s">
        <v>691</v>
      </c>
      <c r="F75" s="44">
        <f t="shared" si="21"/>
        <v>1.1371939665299127</v>
      </c>
      <c r="G75" s="25">
        <v>0</v>
      </c>
      <c r="H75" s="40" t="s">
        <v>691</v>
      </c>
      <c r="I75" s="46">
        <f t="shared" si="22"/>
        <v>0</v>
      </c>
      <c r="J75" s="50">
        <f t="shared" si="23"/>
        <v>0</v>
      </c>
      <c r="K75" s="2">
        <v>443591606</v>
      </c>
      <c r="L75" s="55">
        <f t="shared" si="24"/>
        <v>116.45704461402322</v>
      </c>
      <c r="M75" s="44">
        <f t="shared" si="25"/>
        <v>1.2633493739677482</v>
      </c>
      <c r="N75" s="25">
        <v>0</v>
      </c>
      <c r="O75" s="62" t="s">
        <v>691</v>
      </c>
      <c r="P75" s="55">
        <f t="shared" si="26"/>
        <v>0</v>
      </c>
      <c r="Q75" s="50">
        <f t="shared" si="27"/>
        <v>0</v>
      </c>
      <c r="R75" s="2">
        <v>472936567</v>
      </c>
      <c r="S75" s="55">
        <f t="shared" si="28"/>
        <v>106.61531025454074</v>
      </c>
      <c r="T75" s="44">
        <f t="shared" si="29"/>
        <v>1.3096635837103945</v>
      </c>
      <c r="U75" s="25">
        <v>0</v>
      </c>
      <c r="V75" s="74" t="s">
        <v>691</v>
      </c>
      <c r="W75" s="55">
        <f t="shared" si="30"/>
        <v>0</v>
      </c>
      <c r="X75" s="50">
        <f t="shared" si="31"/>
        <v>0</v>
      </c>
      <c r="Y75" s="2">
        <v>534655471</v>
      </c>
      <c r="Z75" s="55">
        <f t="shared" si="32"/>
        <v>113.05014420675998</v>
      </c>
      <c r="AA75" s="44">
        <f t="shared" si="33"/>
        <v>1.4258444747891093</v>
      </c>
      <c r="AB75" s="25">
        <v>367</v>
      </c>
      <c r="AC75" s="74" t="s">
        <v>691</v>
      </c>
      <c r="AD75" s="55">
        <f t="shared" si="34"/>
        <v>0.0005051247312619439</v>
      </c>
      <c r="AE75" s="50">
        <f t="shared" si="35"/>
        <v>6.864233509358404E-05</v>
      </c>
      <c r="AF75" s="2">
        <v>588443562</v>
      </c>
      <c r="AG75" s="55">
        <f t="shared" si="36"/>
        <v>110.0603274290632</v>
      </c>
      <c r="AH75" s="77">
        <f t="shared" si="42"/>
        <v>154.48533566856705</v>
      </c>
      <c r="AI75" s="60">
        <f t="shared" si="37"/>
        <v>1.6464914836108764</v>
      </c>
      <c r="AJ75" s="32">
        <v>0</v>
      </c>
      <c r="AK75" s="61">
        <f t="shared" si="43"/>
        <v>0</v>
      </c>
      <c r="AL75" s="82" t="s">
        <v>691</v>
      </c>
      <c r="AM75" s="55">
        <f t="shared" si="38"/>
        <v>0</v>
      </c>
      <c r="AN75" s="68">
        <f t="shared" si="44"/>
        <v>0</v>
      </c>
    </row>
    <row r="76" spans="1:40" ht="12.75">
      <c r="A76" s="94" t="s">
        <v>64</v>
      </c>
      <c r="B76" s="87" t="s">
        <v>264</v>
      </c>
      <c r="C76" s="7" t="s">
        <v>526</v>
      </c>
      <c r="D76" s="2">
        <v>388812077</v>
      </c>
      <c r="E76" s="40" t="s">
        <v>691</v>
      </c>
      <c r="F76" s="44">
        <f t="shared" si="21"/>
        <v>1.1607982325811688</v>
      </c>
      <c r="G76" s="25">
        <v>1</v>
      </c>
      <c r="H76" s="40" t="s">
        <v>691</v>
      </c>
      <c r="I76" s="46">
        <f t="shared" si="22"/>
        <v>1.957658508868741E-06</v>
      </c>
      <c r="J76" s="50">
        <f t="shared" si="23"/>
        <v>2.571936570787126E-07</v>
      </c>
      <c r="K76" s="2">
        <v>391335963</v>
      </c>
      <c r="L76" s="55">
        <f t="shared" si="24"/>
        <v>100.64912747038977</v>
      </c>
      <c r="M76" s="44">
        <f t="shared" si="25"/>
        <v>1.1145252461497566</v>
      </c>
      <c r="N76" s="25">
        <v>0</v>
      </c>
      <c r="O76" s="46">
        <f t="shared" si="39"/>
        <v>0</v>
      </c>
      <c r="P76" s="55">
        <f t="shared" si="26"/>
        <v>0</v>
      </c>
      <c r="Q76" s="50">
        <f t="shared" si="27"/>
        <v>0</v>
      </c>
      <c r="R76" s="2">
        <v>410778713</v>
      </c>
      <c r="S76" s="55">
        <f t="shared" si="28"/>
        <v>104.96830136718103</v>
      </c>
      <c r="T76" s="44">
        <f t="shared" si="29"/>
        <v>1.1375350499795962</v>
      </c>
      <c r="U76" s="25">
        <v>0</v>
      </c>
      <c r="V76" s="74" t="s">
        <v>691</v>
      </c>
      <c r="W76" s="55">
        <f t="shared" si="30"/>
        <v>0</v>
      </c>
      <c r="X76" s="50">
        <f t="shared" si="31"/>
        <v>0</v>
      </c>
      <c r="Y76" s="2">
        <v>427557889</v>
      </c>
      <c r="Z76" s="55">
        <f t="shared" si="32"/>
        <v>104.08472383523923</v>
      </c>
      <c r="AA76" s="44">
        <f t="shared" si="33"/>
        <v>1.1402315822989966</v>
      </c>
      <c r="AB76" s="25">
        <v>0</v>
      </c>
      <c r="AC76" s="74" t="s">
        <v>691</v>
      </c>
      <c r="AD76" s="55">
        <f t="shared" si="34"/>
        <v>0</v>
      </c>
      <c r="AE76" s="50">
        <f t="shared" si="35"/>
        <v>0</v>
      </c>
      <c r="AF76" s="2">
        <v>414590146</v>
      </c>
      <c r="AG76" s="55">
        <f t="shared" si="36"/>
        <v>96.96702052900257</v>
      </c>
      <c r="AH76" s="77">
        <f t="shared" si="42"/>
        <v>106.62995583853738</v>
      </c>
      <c r="AI76" s="60">
        <f t="shared" si="37"/>
        <v>1.1600418267096104</v>
      </c>
      <c r="AJ76" s="32">
        <v>0</v>
      </c>
      <c r="AK76" s="82" t="s">
        <v>691</v>
      </c>
      <c r="AL76" s="61">
        <f t="shared" si="45"/>
        <v>0</v>
      </c>
      <c r="AM76" s="55">
        <f t="shared" si="38"/>
        <v>0</v>
      </c>
      <c r="AN76" s="68">
        <f t="shared" si="44"/>
        <v>0</v>
      </c>
    </row>
    <row r="77" spans="1:40" ht="12.75">
      <c r="A77" s="94" t="s">
        <v>65</v>
      </c>
      <c r="B77" s="87" t="s">
        <v>265</v>
      </c>
      <c r="C77" s="7" t="s">
        <v>527</v>
      </c>
      <c r="D77" s="2">
        <v>323556819</v>
      </c>
      <c r="E77" s="40" t="s">
        <v>691</v>
      </c>
      <c r="F77" s="44">
        <f t="shared" si="21"/>
        <v>0.9659786972995315</v>
      </c>
      <c r="G77" s="25">
        <v>19005</v>
      </c>
      <c r="H77" s="40" t="s">
        <v>691</v>
      </c>
      <c r="I77" s="46">
        <f t="shared" si="22"/>
        <v>0.03720529996105043</v>
      </c>
      <c r="J77" s="50">
        <f t="shared" si="23"/>
        <v>0.005873775140557307</v>
      </c>
      <c r="K77" s="2">
        <v>355140058</v>
      </c>
      <c r="L77" s="55">
        <f t="shared" si="24"/>
        <v>109.761265145829</v>
      </c>
      <c r="M77" s="44">
        <f t="shared" si="25"/>
        <v>1.0114392695365155</v>
      </c>
      <c r="N77" s="25">
        <v>263</v>
      </c>
      <c r="O77" s="46">
        <f t="shared" si="39"/>
        <v>1.3838463562220469</v>
      </c>
      <c r="P77" s="55">
        <f t="shared" si="26"/>
        <v>0.0003937620662621008</v>
      </c>
      <c r="Q77" s="50">
        <f t="shared" si="27"/>
        <v>7.405529003996502E-05</v>
      </c>
      <c r="R77" s="2">
        <v>396254291</v>
      </c>
      <c r="S77" s="55">
        <f t="shared" si="28"/>
        <v>111.57690665241711</v>
      </c>
      <c r="T77" s="44">
        <f t="shared" si="29"/>
        <v>1.0973137858711643</v>
      </c>
      <c r="U77" s="25">
        <v>0</v>
      </c>
      <c r="V77" s="55">
        <f t="shared" si="40"/>
        <v>0</v>
      </c>
      <c r="W77" s="55">
        <f t="shared" si="30"/>
        <v>0</v>
      </c>
      <c r="X77" s="50">
        <f t="shared" si="31"/>
        <v>0</v>
      </c>
      <c r="Y77" s="2">
        <v>416631886</v>
      </c>
      <c r="Z77" s="55">
        <f t="shared" si="32"/>
        <v>105.14255503671</v>
      </c>
      <c r="AA77" s="44">
        <f t="shared" si="33"/>
        <v>1.1110936011988664</v>
      </c>
      <c r="AB77" s="25">
        <v>0</v>
      </c>
      <c r="AC77" s="74" t="s">
        <v>691</v>
      </c>
      <c r="AD77" s="55">
        <f t="shared" si="34"/>
        <v>0</v>
      </c>
      <c r="AE77" s="50">
        <f t="shared" si="35"/>
        <v>0</v>
      </c>
      <c r="AF77" s="2">
        <v>396892782</v>
      </c>
      <c r="AG77" s="55">
        <f t="shared" si="36"/>
        <v>95.2622195604107</v>
      </c>
      <c r="AH77" s="77">
        <f t="shared" si="42"/>
        <v>122.66555939901238</v>
      </c>
      <c r="AI77" s="60">
        <f t="shared" si="37"/>
        <v>1.110523808347194</v>
      </c>
      <c r="AJ77" s="32">
        <v>0</v>
      </c>
      <c r="AK77" s="82" t="s">
        <v>691</v>
      </c>
      <c r="AL77" s="61">
        <f t="shared" si="45"/>
        <v>0</v>
      </c>
      <c r="AM77" s="55">
        <f t="shared" si="38"/>
        <v>0</v>
      </c>
      <c r="AN77" s="68">
        <f t="shared" si="44"/>
        <v>0</v>
      </c>
    </row>
    <row r="78" spans="1:40" ht="12.75">
      <c r="A78" s="94" t="s">
        <v>66</v>
      </c>
      <c r="B78" s="87" t="s">
        <v>266</v>
      </c>
      <c r="C78" s="7" t="s">
        <v>528</v>
      </c>
      <c r="D78" s="2">
        <v>453130754</v>
      </c>
      <c r="E78" s="40" t="s">
        <v>691</v>
      </c>
      <c r="F78" s="44">
        <f t="shared" si="21"/>
        <v>1.3528216058252027</v>
      </c>
      <c r="G78" s="25">
        <v>0</v>
      </c>
      <c r="H78" s="40" t="s">
        <v>691</v>
      </c>
      <c r="I78" s="46">
        <f t="shared" si="22"/>
        <v>0</v>
      </c>
      <c r="J78" s="50">
        <f t="shared" si="23"/>
        <v>0</v>
      </c>
      <c r="K78" s="2">
        <v>466802917</v>
      </c>
      <c r="L78" s="55">
        <f t="shared" si="24"/>
        <v>103.01726662322284</v>
      </c>
      <c r="M78" s="44">
        <f t="shared" si="25"/>
        <v>1.3294552128163324</v>
      </c>
      <c r="N78" s="25">
        <v>0</v>
      </c>
      <c r="O78" s="62" t="s">
        <v>691</v>
      </c>
      <c r="P78" s="55">
        <f t="shared" si="26"/>
        <v>0</v>
      </c>
      <c r="Q78" s="50">
        <f t="shared" si="27"/>
        <v>0</v>
      </c>
      <c r="R78" s="2">
        <v>481271074</v>
      </c>
      <c r="S78" s="55">
        <f t="shared" si="28"/>
        <v>103.09941443660686</v>
      </c>
      <c r="T78" s="44">
        <f t="shared" si="29"/>
        <v>1.332743635175477</v>
      </c>
      <c r="U78" s="25">
        <v>0</v>
      </c>
      <c r="V78" s="74" t="s">
        <v>691</v>
      </c>
      <c r="W78" s="55">
        <f t="shared" si="30"/>
        <v>0</v>
      </c>
      <c r="X78" s="50">
        <f t="shared" si="31"/>
        <v>0</v>
      </c>
      <c r="Y78" s="2">
        <v>531658634</v>
      </c>
      <c r="Z78" s="55">
        <f t="shared" si="32"/>
        <v>110.46968386884602</v>
      </c>
      <c r="AA78" s="44">
        <f t="shared" si="33"/>
        <v>1.4178523682643196</v>
      </c>
      <c r="AB78" s="25">
        <v>0</v>
      </c>
      <c r="AC78" s="74" t="s">
        <v>691</v>
      </c>
      <c r="AD78" s="55">
        <f t="shared" si="34"/>
        <v>0</v>
      </c>
      <c r="AE78" s="50">
        <f t="shared" si="35"/>
        <v>0</v>
      </c>
      <c r="AF78" s="2">
        <v>538936716</v>
      </c>
      <c r="AG78" s="55">
        <f t="shared" si="36"/>
        <v>101.36893892707855</v>
      </c>
      <c r="AH78" s="77">
        <f t="shared" si="42"/>
        <v>118.93624770390225</v>
      </c>
      <c r="AI78" s="60">
        <f t="shared" si="37"/>
        <v>1.5079691076630617</v>
      </c>
      <c r="AJ78" s="32">
        <v>0</v>
      </c>
      <c r="AK78" s="82" t="s">
        <v>691</v>
      </c>
      <c r="AL78" s="82" t="s">
        <v>691</v>
      </c>
      <c r="AM78" s="55">
        <f t="shared" si="38"/>
        <v>0</v>
      </c>
      <c r="AN78" s="68">
        <f t="shared" si="44"/>
        <v>0</v>
      </c>
    </row>
    <row r="79" spans="1:40" ht="12.75">
      <c r="A79" s="94" t="s">
        <v>67</v>
      </c>
      <c r="B79" s="87" t="s">
        <v>267</v>
      </c>
      <c r="C79" s="7" t="s">
        <v>529</v>
      </c>
      <c r="D79" s="2">
        <v>483260402</v>
      </c>
      <c r="E79" s="40" t="s">
        <v>691</v>
      </c>
      <c r="F79" s="44">
        <f t="shared" si="21"/>
        <v>1.4427736526251604</v>
      </c>
      <c r="G79" s="25">
        <v>830</v>
      </c>
      <c r="H79" s="40" t="s">
        <v>691</v>
      </c>
      <c r="I79" s="46">
        <f t="shared" si="22"/>
        <v>0.0016248565623610551</v>
      </c>
      <c r="J79" s="50">
        <f t="shared" si="23"/>
        <v>0.00017175005371120806</v>
      </c>
      <c r="K79" s="2">
        <v>495278825</v>
      </c>
      <c r="L79" s="55">
        <f t="shared" si="24"/>
        <v>102.48694553707713</v>
      </c>
      <c r="M79" s="44">
        <f t="shared" si="25"/>
        <v>1.4105546296185594</v>
      </c>
      <c r="N79" s="25">
        <v>355</v>
      </c>
      <c r="O79" s="46">
        <f t="shared" si="39"/>
        <v>42.77108433734939</v>
      </c>
      <c r="P79" s="55">
        <f t="shared" si="26"/>
        <v>0.0005315039297454213</v>
      </c>
      <c r="Q79" s="50">
        <f t="shared" si="27"/>
        <v>7.167679740800548E-05</v>
      </c>
      <c r="R79" s="2">
        <v>512254646</v>
      </c>
      <c r="S79" s="55">
        <f t="shared" si="28"/>
        <v>103.42752812014527</v>
      </c>
      <c r="T79" s="44">
        <f t="shared" si="29"/>
        <v>1.4185438434339959</v>
      </c>
      <c r="U79" s="25">
        <v>96</v>
      </c>
      <c r="V79" s="55">
        <f t="shared" si="40"/>
        <v>27.042253521126757</v>
      </c>
      <c r="W79" s="55">
        <f t="shared" si="30"/>
        <v>0.00013151452219657583</v>
      </c>
      <c r="X79" s="50">
        <f t="shared" si="31"/>
        <v>1.8740679220701496E-05</v>
      </c>
      <c r="Y79" s="2">
        <v>500678938</v>
      </c>
      <c r="Z79" s="55">
        <f t="shared" si="32"/>
        <v>97.74024343353638</v>
      </c>
      <c r="AA79" s="44">
        <f t="shared" si="33"/>
        <v>1.3352342510502038</v>
      </c>
      <c r="AB79" s="25">
        <v>392</v>
      </c>
      <c r="AC79" s="55">
        <f t="shared" si="41"/>
        <v>408.3333333333333</v>
      </c>
      <c r="AD79" s="55">
        <f t="shared" si="34"/>
        <v>0.0005395337729010409</v>
      </c>
      <c r="AE79" s="50">
        <f t="shared" si="35"/>
        <v>7.829368688163191E-05</v>
      </c>
      <c r="AF79" s="2">
        <v>495988409</v>
      </c>
      <c r="AG79" s="55">
        <f t="shared" si="36"/>
        <v>99.0631663039918</v>
      </c>
      <c r="AH79" s="77">
        <f t="shared" si="42"/>
        <v>102.63377817576702</v>
      </c>
      <c r="AI79" s="60">
        <f t="shared" si="37"/>
        <v>1.3877978180483654</v>
      </c>
      <c r="AJ79" s="32">
        <v>2157</v>
      </c>
      <c r="AK79" s="61">
        <f t="shared" si="43"/>
        <v>550.2551020408164</v>
      </c>
      <c r="AL79" s="61">
        <f t="shared" si="45"/>
        <v>259.87951807228916</v>
      </c>
      <c r="AM79" s="55">
        <f t="shared" si="38"/>
        <v>0.002676530494300088</v>
      </c>
      <c r="AN79" s="68">
        <f t="shared" si="44"/>
        <v>0.0004348891951626233</v>
      </c>
    </row>
    <row r="80" spans="1:40" ht="12.75">
      <c r="A80" s="94" t="s">
        <v>68</v>
      </c>
      <c r="B80" s="87" t="s">
        <v>268</v>
      </c>
      <c r="C80" s="7" t="s">
        <v>530</v>
      </c>
      <c r="D80" s="2">
        <v>224294499</v>
      </c>
      <c r="E80" s="40" t="s">
        <v>691</v>
      </c>
      <c r="F80" s="44">
        <f t="shared" si="21"/>
        <v>0.6696310979478107</v>
      </c>
      <c r="G80" s="25">
        <v>0</v>
      </c>
      <c r="H80" s="40" t="s">
        <v>691</v>
      </c>
      <c r="I80" s="46">
        <f t="shared" si="22"/>
        <v>0</v>
      </c>
      <c r="J80" s="50">
        <f t="shared" si="23"/>
        <v>0</v>
      </c>
      <c r="K80" s="2">
        <v>243903430</v>
      </c>
      <c r="L80" s="55">
        <f t="shared" si="24"/>
        <v>108.74249305597104</v>
      </c>
      <c r="M80" s="44">
        <f t="shared" si="25"/>
        <v>0.6946372326059895</v>
      </c>
      <c r="N80" s="25">
        <v>0</v>
      </c>
      <c r="O80" s="62" t="s">
        <v>691</v>
      </c>
      <c r="P80" s="55">
        <f t="shared" si="26"/>
        <v>0</v>
      </c>
      <c r="Q80" s="50">
        <f t="shared" si="27"/>
        <v>0</v>
      </c>
      <c r="R80" s="2">
        <v>251120900</v>
      </c>
      <c r="S80" s="55">
        <f t="shared" si="28"/>
        <v>102.9591506769708</v>
      </c>
      <c r="T80" s="44">
        <f t="shared" si="29"/>
        <v>0.6954080542445762</v>
      </c>
      <c r="U80" s="25">
        <v>0</v>
      </c>
      <c r="V80" s="74" t="s">
        <v>691</v>
      </c>
      <c r="W80" s="55">
        <f t="shared" si="30"/>
        <v>0</v>
      </c>
      <c r="X80" s="50">
        <f t="shared" si="31"/>
        <v>0</v>
      </c>
      <c r="Y80" s="2">
        <v>245269142</v>
      </c>
      <c r="Z80" s="55">
        <f t="shared" si="32"/>
        <v>97.66974473251729</v>
      </c>
      <c r="AA80" s="44">
        <f t="shared" si="33"/>
        <v>0.6540953378871633</v>
      </c>
      <c r="AB80" s="25">
        <v>0</v>
      </c>
      <c r="AC80" s="74" t="s">
        <v>691</v>
      </c>
      <c r="AD80" s="55">
        <f t="shared" si="34"/>
        <v>0</v>
      </c>
      <c r="AE80" s="50">
        <f t="shared" si="35"/>
        <v>0</v>
      </c>
      <c r="AF80" s="2">
        <v>242585614</v>
      </c>
      <c r="AG80" s="55">
        <f t="shared" si="36"/>
        <v>98.90588437741589</v>
      </c>
      <c r="AH80" s="77">
        <f t="shared" si="42"/>
        <v>108.15495479449989</v>
      </c>
      <c r="AI80" s="60">
        <f t="shared" si="37"/>
        <v>0.6787654301798877</v>
      </c>
      <c r="AJ80" s="32">
        <v>0</v>
      </c>
      <c r="AK80" s="82" t="s">
        <v>691</v>
      </c>
      <c r="AL80" s="82" t="s">
        <v>691</v>
      </c>
      <c r="AM80" s="55">
        <f t="shared" si="38"/>
        <v>0</v>
      </c>
      <c r="AN80" s="68">
        <f t="shared" si="44"/>
        <v>0</v>
      </c>
    </row>
    <row r="81" spans="1:40" ht="12.75">
      <c r="A81" s="94" t="s">
        <v>69</v>
      </c>
      <c r="B81" s="87" t="s">
        <v>269</v>
      </c>
      <c r="C81" s="7" t="s">
        <v>531</v>
      </c>
      <c r="D81" s="2">
        <v>285339354</v>
      </c>
      <c r="E81" s="40" t="s">
        <v>691</v>
      </c>
      <c r="F81" s="44">
        <f t="shared" si="21"/>
        <v>0.8518804774910642</v>
      </c>
      <c r="G81" s="25">
        <v>0</v>
      </c>
      <c r="H81" s="40" t="s">
        <v>691</v>
      </c>
      <c r="I81" s="46">
        <f t="shared" si="22"/>
        <v>0</v>
      </c>
      <c r="J81" s="50">
        <f t="shared" si="23"/>
        <v>0</v>
      </c>
      <c r="K81" s="2">
        <v>328451066</v>
      </c>
      <c r="L81" s="55">
        <f t="shared" si="24"/>
        <v>115.1089260544131</v>
      </c>
      <c r="M81" s="44">
        <f t="shared" si="25"/>
        <v>0.9354289914361895</v>
      </c>
      <c r="N81" s="25">
        <v>2</v>
      </c>
      <c r="O81" s="62" t="s">
        <v>691</v>
      </c>
      <c r="P81" s="55">
        <f t="shared" si="26"/>
        <v>2.994388336593923E-06</v>
      </c>
      <c r="Q81" s="50">
        <f t="shared" si="27"/>
        <v>6.089187118059164E-07</v>
      </c>
      <c r="R81" s="2">
        <v>373973185</v>
      </c>
      <c r="S81" s="55">
        <f t="shared" si="28"/>
        <v>113.85963503007781</v>
      </c>
      <c r="T81" s="44">
        <f t="shared" si="29"/>
        <v>1.0356125870865265</v>
      </c>
      <c r="U81" s="25">
        <v>0</v>
      </c>
      <c r="V81" s="55">
        <f t="shared" si="40"/>
        <v>0</v>
      </c>
      <c r="W81" s="55">
        <f t="shared" si="30"/>
        <v>0</v>
      </c>
      <c r="X81" s="50">
        <f t="shared" si="31"/>
        <v>0</v>
      </c>
      <c r="Y81" s="2">
        <v>350555674</v>
      </c>
      <c r="Z81" s="55">
        <f t="shared" si="32"/>
        <v>93.7381844636802</v>
      </c>
      <c r="AA81" s="44">
        <f t="shared" si="33"/>
        <v>0.9348784366575241</v>
      </c>
      <c r="AB81" s="25">
        <v>431</v>
      </c>
      <c r="AC81" s="74" t="s">
        <v>691</v>
      </c>
      <c r="AD81" s="55">
        <f t="shared" si="34"/>
        <v>0.0005932118778580322</v>
      </c>
      <c r="AE81" s="50">
        <f t="shared" si="35"/>
        <v>0.00012294766051911059</v>
      </c>
      <c r="AF81" s="2">
        <v>292386980</v>
      </c>
      <c r="AG81" s="55">
        <f t="shared" si="36"/>
        <v>83.40671730219947</v>
      </c>
      <c r="AH81" s="77">
        <f t="shared" si="42"/>
        <v>102.46991026691677</v>
      </c>
      <c r="AI81" s="60">
        <f t="shared" si="37"/>
        <v>0.8181118862996476</v>
      </c>
      <c r="AJ81" s="32">
        <v>122058</v>
      </c>
      <c r="AK81" s="61">
        <f t="shared" si="43"/>
        <v>28319.721577726217</v>
      </c>
      <c r="AL81" s="82" t="s">
        <v>691</v>
      </c>
      <c r="AM81" s="55">
        <f t="shared" si="38"/>
        <v>0.15145663378455268</v>
      </c>
      <c r="AN81" s="68">
        <f t="shared" si="44"/>
        <v>0.04174536089124078</v>
      </c>
    </row>
    <row r="82" spans="1:40" ht="12.75">
      <c r="A82" s="94" t="s">
        <v>70</v>
      </c>
      <c r="B82" s="87" t="s">
        <v>270</v>
      </c>
      <c r="C82" s="7" t="s">
        <v>532</v>
      </c>
      <c r="D82" s="2">
        <v>288508401</v>
      </c>
      <c r="E82" s="40" t="s">
        <v>691</v>
      </c>
      <c r="F82" s="44">
        <f t="shared" si="21"/>
        <v>0.8613416654895191</v>
      </c>
      <c r="G82" s="25">
        <v>0</v>
      </c>
      <c r="H82" s="40" t="s">
        <v>691</v>
      </c>
      <c r="I82" s="46">
        <f t="shared" si="22"/>
        <v>0</v>
      </c>
      <c r="J82" s="50">
        <f t="shared" si="23"/>
        <v>0</v>
      </c>
      <c r="K82" s="2">
        <v>304593072</v>
      </c>
      <c r="L82" s="55">
        <f t="shared" si="24"/>
        <v>105.57511356489061</v>
      </c>
      <c r="M82" s="44">
        <f t="shared" si="25"/>
        <v>0.8674813987037285</v>
      </c>
      <c r="N82" s="25">
        <v>6160</v>
      </c>
      <c r="O82" s="62" t="s">
        <v>691</v>
      </c>
      <c r="P82" s="55">
        <f t="shared" si="26"/>
        <v>0.009222716076709282</v>
      </c>
      <c r="Q82" s="50">
        <f t="shared" si="27"/>
        <v>0.0020223703577867324</v>
      </c>
      <c r="R82" s="2">
        <v>281400875</v>
      </c>
      <c r="S82" s="55">
        <f t="shared" si="28"/>
        <v>92.38584224922883</v>
      </c>
      <c r="T82" s="44">
        <f t="shared" si="29"/>
        <v>0.7792598503209857</v>
      </c>
      <c r="U82" s="25">
        <v>9635</v>
      </c>
      <c r="V82" s="55">
        <f t="shared" si="40"/>
        <v>156.41233766233768</v>
      </c>
      <c r="W82" s="55">
        <f t="shared" si="30"/>
        <v>0.013199400222541752</v>
      </c>
      <c r="X82" s="50">
        <f t="shared" si="31"/>
        <v>0.003423941023637542</v>
      </c>
      <c r="Y82" s="2">
        <v>267543924</v>
      </c>
      <c r="Z82" s="55">
        <f t="shared" si="32"/>
        <v>95.07572568848623</v>
      </c>
      <c r="AA82" s="44">
        <f t="shared" si="33"/>
        <v>0.7134987791021732</v>
      </c>
      <c r="AB82" s="25">
        <v>0</v>
      </c>
      <c r="AC82" s="55">
        <f t="shared" si="41"/>
        <v>0</v>
      </c>
      <c r="AD82" s="55">
        <f t="shared" si="34"/>
        <v>0</v>
      </c>
      <c r="AE82" s="50">
        <f t="shared" si="35"/>
        <v>0</v>
      </c>
      <c r="AF82" s="2">
        <v>236377886</v>
      </c>
      <c r="AG82" s="55">
        <f t="shared" si="36"/>
        <v>88.35105745103746</v>
      </c>
      <c r="AH82" s="77">
        <f t="shared" si="42"/>
        <v>81.93102356142482</v>
      </c>
      <c r="AI82" s="60">
        <f t="shared" si="37"/>
        <v>0.6613959287618862</v>
      </c>
      <c r="AJ82" s="32">
        <v>0</v>
      </c>
      <c r="AK82" s="82" t="s">
        <v>691</v>
      </c>
      <c r="AL82" s="82" t="s">
        <v>691</v>
      </c>
      <c r="AM82" s="55">
        <f t="shared" si="38"/>
        <v>0</v>
      </c>
      <c r="AN82" s="68">
        <f t="shared" si="44"/>
        <v>0</v>
      </c>
    </row>
    <row r="83" spans="1:40" ht="12.75">
      <c r="A83" s="94" t="s">
        <v>71</v>
      </c>
      <c r="B83" s="87" t="s">
        <v>271</v>
      </c>
      <c r="C83" s="7" t="s">
        <v>533</v>
      </c>
      <c r="D83" s="2">
        <v>802948288</v>
      </c>
      <c r="E83" s="40" t="s">
        <v>691</v>
      </c>
      <c r="F83" s="44">
        <f t="shared" si="21"/>
        <v>2.397201652675195</v>
      </c>
      <c r="G83" s="25">
        <v>154201</v>
      </c>
      <c r="H83" s="40" t="s">
        <v>691</v>
      </c>
      <c r="I83" s="46">
        <f t="shared" si="22"/>
        <v>0.3018728997260688</v>
      </c>
      <c r="J83" s="50">
        <f t="shared" si="23"/>
        <v>0.019204350056475868</v>
      </c>
      <c r="K83" s="2">
        <v>868391800</v>
      </c>
      <c r="L83" s="55">
        <f t="shared" si="24"/>
        <v>108.150401835093</v>
      </c>
      <c r="M83" s="44">
        <f t="shared" si="25"/>
        <v>2.473180786222375</v>
      </c>
      <c r="N83" s="25">
        <v>0</v>
      </c>
      <c r="O83" s="46">
        <f t="shared" si="39"/>
        <v>0</v>
      </c>
      <c r="P83" s="55">
        <f t="shared" si="26"/>
        <v>0</v>
      </c>
      <c r="Q83" s="50">
        <f t="shared" si="27"/>
        <v>0</v>
      </c>
      <c r="R83" s="2">
        <v>914797784</v>
      </c>
      <c r="S83" s="55">
        <f t="shared" si="28"/>
        <v>105.34389937813783</v>
      </c>
      <c r="T83" s="44">
        <f t="shared" si="29"/>
        <v>2.533272806041592</v>
      </c>
      <c r="U83" s="25">
        <v>58984</v>
      </c>
      <c r="V83" s="74" t="s">
        <v>691</v>
      </c>
      <c r="W83" s="55">
        <f t="shared" si="30"/>
        <v>0.08080471434627946</v>
      </c>
      <c r="X83" s="50">
        <f t="shared" si="31"/>
        <v>0.006447763760652048</v>
      </c>
      <c r="Y83" s="2">
        <v>918123099</v>
      </c>
      <c r="Z83" s="55">
        <f t="shared" si="32"/>
        <v>100.36350273887416</v>
      </c>
      <c r="AA83" s="44">
        <f t="shared" si="33"/>
        <v>2.4484940656024903</v>
      </c>
      <c r="AB83" s="25">
        <v>0</v>
      </c>
      <c r="AC83" s="55">
        <f t="shared" si="41"/>
        <v>0</v>
      </c>
      <c r="AD83" s="55">
        <f t="shared" si="34"/>
        <v>0</v>
      </c>
      <c r="AE83" s="50">
        <f t="shared" si="35"/>
        <v>0</v>
      </c>
      <c r="AF83" s="2">
        <v>850776737</v>
      </c>
      <c r="AG83" s="55">
        <f t="shared" si="36"/>
        <v>92.66477860394187</v>
      </c>
      <c r="AH83" s="77">
        <f t="shared" si="42"/>
        <v>105.95660389526853</v>
      </c>
      <c r="AI83" s="60">
        <f t="shared" si="37"/>
        <v>2.380511475329473</v>
      </c>
      <c r="AJ83" s="32">
        <v>8</v>
      </c>
      <c r="AK83" s="82" t="s">
        <v>691</v>
      </c>
      <c r="AL83" s="61">
        <f t="shared" si="45"/>
        <v>0.005188033800040208</v>
      </c>
      <c r="AM83" s="55">
        <f t="shared" si="38"/>
        <v>9.926863214835747E-06</v>
      </c>
      <c r="AN83" s="68">
        <f t="shared" si="44"/>
        <v>9.403172009861854E-07</v>
      </c>
    </row>
    <row r="84" spans="1:40" ht="12.75">
      <c r="A84" s="94" t="s">
        <v>72</v>
      </c>
      <c r="B84" s="87" t="s">
        <v>272</v>
      </c>
      <c r="C84" s="7" t="s">
        <v>534</v>
      </c>
      <c r="D84" s="2">
        <v>156396573</v>
      </c>
      <c r="E84" s="40" t="s">
        <v>691</v>
      </c>
      <c r="F84" s="44">
        <f t="shared" si="21"/>
        <v>0.46692187886990905</v>
      </c>
      <c r="G84" s="25">
        <v>359278</v>
      </c>
      <c r="H84" s="40" t="s">
        <v>691</v>
      </c>
      <c r="I84" s="46">
        <f t="shared" si="22"/>
        <v>0.7033436337493436</v>
      </c>
      <c r="J84" s="50">
        <f t="shared" si="23"/>
        <v>0.22972242492807052</v>
      </c>
      <c r="K84" s="2">
        <v>191953224</v>
      </c>
      <c r="L84" s="55">
        <f t="shared" si="24"/>
        <v>122.734929748109</v>
      </c>
      <c r="M84" s="44">
        <f t="shared" si="25"/>
        <v>0.5466829896945591</v>
      </c>
      <c r="N84" s="25">
        <v>10999138</v>
      </c>
      <c r="O84" s="46">
        <f t="shared" si="39"/>
        <v>3061.456031262699</v>
      </c>
      <c r="P84" s="55">
        <f t="shared" si="26"/>
        <v>16.467845269893502</v>
      </c>
      <c r="Q84" s="50">
        <f t="shared" si="27"/>
        <v>5.730113707285271</v>
      </c>
      <c r="R84" s="2">
        <v>217455582</v>
      </c>
      <c r="S84" s="55">
        <f t="shared" si="28"/>
        <v>113.28571485728212</v>
      </c>
      <c r="T84" s="44">
        <f t="shared" si="29"/>
        <v>0.6021815116274347</v>
      </c>
      <c r="U84" s="25">
        <v>2126250</v>
      </c>
      <c r="V84" s="55">
        <f t="shared" si="40"/>
        <v>19.331060306725853</v>
      </c>
      <c r="W84" s="55">
        <f t="shared" si="30"/>
        <v>2.9128411752132224</v>
      </c>
      <c r="X84" s="50">
        <f t="shared" si="31"/>
        <v>0.9777858910055479</v>
      </c>
      <c r="Y84" s="2">
        <v>222266366</v>
      </c>
      <c r="Z84" s="55">
        <f t="shared" si="32"/>
        <v>102.21230651140516</v>
      </c>
      <c r="AA84" s="44">
        <f t="shared" si="33"/>
        <v>0.5927504478721661</v>
      </c>
      <c r="AB84" s="25">
        <v>2565818</v>
      </c>
      <c r="AC84" s="55">
        <f t="shared" si="41"/>
        <v>120.67339212228102</v>
      </c>
      <c r="AD84" s="55">
        <f t="shared" si="34"/>
        <v>3.531493536013783</v>
      </c>
      <c r="AE84" s="50">
        <f t="shared" si="35"/>
        <v>1.1543887841311986</v>
      </c>
      <c r="AF84" s="2">
        <v>225604129</v>
      </c>
      <c r="AG84" s="55">
        <f t="shared" si="36"/>
        <v>101.50169504278483</v>
      </c>
      <c r="AH84" s="77">
        <f t="shared" si="42"/>
        <v>144.25132512334525</v>
      </c>
      <c r="AI84" s="60">
        <f t="shared" si="37"/>
        <v>0.6312504733732638</v>
      </c>
      <c r="AJ84" s="32">
        <v>3091434</v>
      </c>
      <c r="AK84" s="61">
        <f t="shared" si="43"/>
        <v>120.48531891194155</v>
      </c>
      <c r="AL84" s="61">
        <f t="shared" si="45"/>
        <v>860.4573617087602</v>
      </c>
      <c r="AM84" s="55">
        <f t="shared" si="38"/>
        <v>3.8360303069615664</v>
      </c>
      <c r="AN84" s="68">
        <f t="shared" si="44"/>
        <v>1.3702914098704284</v>
      </c>
    </row>
    <row r="85" spans="1:40" ht="12.75">
      <c r="A85" s="94" t="s">
        <v>73</v>
      </c>
      <c r="B85" s="87" t="s">
        <v>273</v>
      </c>
      <c r="C85" s="7" t="s">
        <v>535</v>
      </c>
      <c r="D85" s="2">
        <v>6655890</v>
      </c>
      <c r="E85" s="40" t="s">
        <v>691</v>
      </c>
      <c r="F85" s="44">
        <f t="shared" si="21"/>
        <v>0.019871155772393036</v>
      </c>
      <c r="G85" s="25">
        <v>1312</v>
      </c>
      <c r="H85" s="40" t="s">
        <v>691</v>
      </c>
      <c r="I85" s="46">
        <f t="shared" si="22"/>
        <v>0.002568447963635788</v>
      </c>
      <c r="J85" s="50">
        <f t="shared" si="23"/>
        <v>0.019711864228525413</v>
      </c>
      <c r="K85" s="2">
        <v>6733484</v>
      </c>
      <c r="L85" s="55">
        <f t="shared" si="24"/>
        <v>101.16579450682028</v>
      </c>
      <c r="M85" s="44">
        <f t="shared" si="25"/>
        <v>0.01917696971935454</v>
      </c>
      <c r="N85" s="25">
        <v>190</v>
      </c>
      <c r="O85" s="46">
        <f t="shared" si="39"/>
        <v>14.48170731707317</v>
      </c>
      <c r="P85" s="55">
        <f t="shared" si="26"/>
        <v>0.00028446689197642267</v>
      </c>
      <c r="Q85" s="50">
        <f t="shared" si="27"/>
        <v>0.002821719038762103</v>
      </c>
      <c r="R85" s="2">
        <v>6393356</v>
      </c>
      <c r="S85" s="55">
        <f t="shared" si="28"/>
        <v>94.94870708833643</v>
      </c>
      <c r="T85" s="44">
        <f t="shared" si="29"/>
        <v>0.017704584748035254</v>
      </c>
      <c r="U85" s="25">
        <v>0</v>
      </c>
      <c r="V85" s="55">
        <f t="shared" si="40"/>
        <v>0</v>
      </c>
      <c r="W85" s="55">
        <f t="shared" si="30"/>
        <v>0</v>
      </c>
      <c r="X85" s="50">
        <f t="shared" si="31"/>
        <v>0</v>
      </c>
      <c r="Y85" s="2">
        <v>5610660</v>
      </c>
      <c r="Z85" s="55">
        <f t="shared" si="32"/>
        <v>87.7576659269404</v>
      </c>
      <c r="AA85" s="44">
        <f t="shared" si="33"/>
        <v>0.014962773215352105</v>
      </c>
      <c r="AB85" s="25">
        <v>0</v>
      </c>
      <c r="AC85" s="74" t="s">
        <v>691</v>
      </c>
      <c r="AD85" s="55">
        <f t="shared" si="34"/>
        <v>0</v>
      </c>
      <c r="AE85" s="50">
        <f t="shared" si="35"/>
        <v>0</v>
      </c>
      <c r="AF85" s="2">
        <v>5120691</v>
      </c>
      <c r="AG85" s="55">
        <f t="shared" si="36"/>
        <v>91.26717712354696</v>
      </c>
      <c r="AH85" s="77">
        <f t="shared" si="42"/>
        <v>76.93472999103051</v>
      </c>
      <c r="AI85" s="60">
        <f t="shared" si="37"/>
        <v>0.01432792312834049</v>
      </c>
      <c r="AJ85" s="32">
        <v>0</v>
      </c>
      <c r="AK85" s="82" t="s">
        <v>691</v>
      </c>
      <c r="AL85" s="61">
        <f t="shared" si="45"/>
        <v>0</v>
      </c>
      <c r="AM85" s="55">
        <f t="shared" si="38"/>
        <v>0</v>
      </c>
      <c r="AN85" s="68">
        <f t="shared" si="44"/>
        <v>0</v>
      </c>
    </row>
    <row r="86" spans="1:40" ht="12.75">
      <c r="A86" s="94" t="s">
        <v>74</v>
      </c>
      <c r="B86" s="87" t="s">
        <v>274</v>
      </c>
      <c r="C86" s="7" t="s">
        <v>536</v>
      </c>
      <c r="D86" s="2">
        <v>68217714</v>
      </c>
      <c r="E86" s="40" t="s">
        <v>691</v>
      </c>
      <c r="F86" s="44">
        <f t="shared" si="21"/>
        <v>0.20366394596824125</v>
      </c>
      <c r="G86" s="25">
        <v>470740</v>
      </c>
      <c r="H86" s="40" t="s">
        <v>691</v>
      </c>
      <c r="I86" s="46">
        <f t="shared" si="22"/>
        <v>0.9215481664648713</v>
      </c>
      <c r="J86" s="50">
        <f t="shared" si="23"/>
        <v>0.690055371834946</v>
      </c>
      <c r="K86" s="2">
        <v>70292044</v>
      </c>
      <c r="L86" s="55">
        <f t="shared" si="24"/>
        <v>103.04074979703952</v>
      </c>
      <c r="M86" s="44">
        <f t="shared" si="25"/>
        <v>0.20019181738599764</v>
      </c>
      <c r="N86" s="25">
        <v>332811</v>
      </c>
      <c r="O86" s="46">
        <f t="shared" si="39"/>
        <v>70.69953689934995</v>
      </c>
      <c r="P86" s="55">
        <f t="shared" si="26"/>
        <v>0.49828268834508005</v>
      </c>
      <c r="Q86" s="50">
        <f t="shared" si="27"/>
        <v>0.4734689462153071</v>
      </c>
      <c r="R86" s="2">
        <v>66387318</v>
      </c>
      <c r="S86" s="55">
        <f t="shared" si="28"/>
        <v>94.44499579497219</v>
      </c>
      <c r="T86" s="44">
        <f t="shared" si="29"/>
        <v>0.18384083378522426</v>
      </c>
      <c r="U86" s="25">
        <v>247613</v>
      </c>
      <c r="V86" s="55">
        <f t="shared" si="40"/>
        <v>74.40048556087389</v>
      </c>
      <c r="W86" s="55">
        <f t="shared" si="30"/>
        <v>0.33921568109021594</v>
      </c>
      <c r="X86" s="50">
        <f t="shared" si="31"/>
        <v>0.372982381966387</v>
      </c>
      <c r="Y86" s="2">
        <v>69281812</v>
      </c>
      <c r="Z86" s="55">
        <f t="shared" si="32"/>
        <v>104.36001044657355</v>
      </c>
      <c r="AA86" s="44">
        <f t="shared" si="33"/>
        <v>0.18476401009946422</v>
      </c>
      <c r="AB86" s="25">
        <v>249965</v>
      </c>
      <c r="AC86" s="55">
        <f t="shared" si="41"/>
        <v>100.94986935257842</v>
      </c>
      <c r="AD86" s="55">
        <f t="shared" si="34"/>
        <v>0.3440422437326752</v>
      </c>
      <c r="AE86" s="50">
        <f t="shared" si="35"/>
        <v>0.3607945473481554</v>
      </c>
      <c r="AF86" s="2">
        <v>73053515</v>
      </c>
      <c r="AG86" s="55">
        <f t="shared" si="36"/>
        <v>105.44400166670005</v>
      </c>
      <c r="AH86" s="77">
        <f t="shared" si="42"/>
        <v>107.08877609120704</v>
      </c>
      <c r="AI86" s="60">
        <f t="shared" si="37"/>
        <v>0.20440701209564666</v>
      </c>
      <c r="AJ86" s="32">
        <v>107912</v>
      </c>
      <c r="AK86" s="61">
        <f t="shared" si="43"/>
        <v>43.170843918148535</v>
      </c>
      <c r="AL86" s="61">
        <f t="shared" si="45"/>
        <v>22.923907039979607</v>
      </c>
      <c r="AM86" s="55">
        <f t="shared" si="38"/>
        <v>0.1339034579049194</v>
      </c>
      <c r="AN86" s="68">
        <f t="shared" si="44"/>
        <v>0.14771636929448226</v>
      </c>
    </row>
    <row r="87" spans="1:40" ht="12.75">
      <c r="A87" s="94" t="s">
        <v>75</v>
      </c>
      <c r="B87" s="87" t="s">
        <v>275</v>
      </c>
      <c r="C87" s="7" t="s">
        <v>537</v>
      </c>
      <c r="D87" s="2">
        <v>2753867</v>
      </c>
      <c r="E87" s="40" t="s">
        <v>691</v>
      </c>
      <c r="F87" s="44">
        <f t="shared" si="21"/>
        <v>0.00822166834690067</v>
      </c>
      <c r="G87" s="25">
        <v>0</v>
      </c>
      <c r="H87" s="40" t="s">
        <v>691</v>
      </c>
      <c r="I87" s="46">
        <f t="shared" si="22"/>
        <v>0</v>
      </c>
      <c r="J87" s="50">
        <f t="shared" si="23"/>
        <v>0</v>
      </c>
      <c r="K87" s="2">
        <v>3218967</v>
      </c>
      <c r="L87" s="55">
        <f t="shared" si="24"/>
        <v>116.88897829851624</v>
      </c>
      <c r="M87" s="44">
        <f t="shared" si="25"/>
        <v>0.009167621499746864</v>
      </c>
      <c r="N87" s="25">
        <v>137</v>
      </c>
      <c r="O87" s="62" t="s">
        <v>691</v>
      </c>
      <c r="P87" s="55">
        <f t="shared" si="26"/>
        <v>0.00020511560105668372</v>
      </c>
      <c r="Q87" s="50">
        <f t="shared" si="27"/>
        <v>0.0042560237492338384</v>
      </c>
      <c r="R87" s="2">
        <v>3054876</v>
      </c>
      <c r="S87" s="55">
        <f t="shared" si="28"/>
        <v>94.90237085375526</v>
      </c>
      <c r="T87" s="44">
        <f t="shared" si="29"/>
        <v>0.008459611984181539</v>
      </c>
      <c r="U87" s="25">
        <v>0</v>
      </c>
      <c r="V87" s="55">
        <f t="shared" si="40"/>
        <v>0</v>
      </c>
      <c r="W87" s="55">
        <f t="shared" si="30"/>
        <v>0</v>
      </c>
      <c r="X87" s="50">
        <f t="shared" si="31"/>
        <v>0</v>
      </c>
      <c r="Y87" s="2">
        <v>1988115</v>
      </c>
      <c r="Z87" s="55">
        <f t="shared" si="32"/>
        <v>65.08005562255227</v>
      </c>
      <c r="AA87" s="44">
        <f t="shared" si="33"/>
        <v>0.005301999028820094</v>
      </c>
      <c r="AB87" s="25">
        <v>1129</v>
      </c>
      <c r="AC87" s="74" t="s">
        <v>691</v>
      </c>
      <c r="AD87" s="55">
        <f t="shared" si="34"/>
        <v>0.0015539123204216202</v>
      </c>
      <c r="AE87" s="50">
        <f t="shared" si="35"/>
        <v>0.05678745947794771</v>
      </c>
      <c r="AF87" s="2">
        <v>1752849</v>
      </c>
      <c r="AG87" s="55">
        <f t="shared" si="36"/>
        <v>88.16637870545718</v>
      </c>
      <c r="AH87" s="77">
        <f t="shared" si="42"/>
        <v>63.65045951747125</v>
      </c>
      <c r="AI87" s="60">
        <f t="shared" si="37"/>
        <v>0.004904550133485598</v>
      </c>
      <c r="AJ87" s="32">
        <v>0</v>
      </c>
      <c r="AK87" s="61">
        <f t="shared" si="43"/>
        <v>0</v>
      </c>
      <c r="AL87" s="82" t="s">
        <v>691</v>
      </c>
      <c r="AM87" s="55">
        <f t="shared" si="38"/>
        <v>0</v>
      </c>
      <c r="AN87" s="68">
        <f t="shared" si="44"/>
        <v>0</v>
      </c>
    </row>
    <row r="88" spans="1:40" ht="13.5" thickBot="1">
      <c r="A88" s="95" t="s">
        <v>411</v>
      </c>
      <c r="B88" s="88" t="s">
        <v>448</v>
      </c>
      <c r="C88" s="19" t="s">
        <v>538</v>
      </c>
      <c r="D88" s="20">
        <f>SUM(D74:D87)</f>
        <v>3973489816</v>
      </c>
      <c r="E88" s="38" t="s">
        <v>691</v>
      </c>
      <c r="F88" s="45">
        <f t="shared" si="21"/>
        <v>11.862851563615585</v>
      </c>
      <c r="G88" s="28">
        <f>SUM(G74:G87)</f>
        <v>1005718</v>
      </c>
      <c r="H88" s="38" t="s">
        <v>691</v>
      </c>
      <c r="I88" s="47">
        <f t="shared" si="22"/>
        <v>1.9688524002224526</v>
      </c>
      <c r="J88" s="53">
        <f t="shared" si="23"/>
        <v>0.025310697814054747</v>
      </c>
      <c r="K88" s="20">
        <f>SUM(K74:K87)</f>
        <v>4270234377</v>
      </c>
      <c r="L88" s="57">
        <f t="shared" si="24"/>
        <v>107.46810926267139</v>
      </c>
      <c r="M88" s="45">
        <f t="shared" si="25"/>
        <v>12.16163212718346</v>
      </c>
      <c r="N88" s="28">
        <f>SUM(N74:N87)</f>
        <v>11339684</v>
      </c>
      <c r="O88" s="47">
        <f t="shared" si="39"/>
        <v>1127.5212335863532</v>
      </c>
      <c r="P88" s="57">
        <f t="shared" si="26"/>
        <v>16.97770875513036</v>
      </c>
      <c r="Q88" s="53">
        <f t="shared" si="27"/>
        <v>0.2655517940906689</v>
      </c>
      <c r="R88" s="20">
        <f>SUM(R74:R87)</f>
        <v>4497690844</v>
      </c>
      <c r="S88" s="57">
        <f t="shared" si="28"/>
        <v>105.32655697366656</v>
      </c>
      <c r="T88" s="45">
        <f t="shared" si="29"/>
        <v>12.455078165217174</v>
      </c>
      <c r="U88" s="28">
        <f>SUM(U74:U87)</f>
        <v>2442578</v>
      </c>
      <c r="V88" s="57">
        <f t="shared" si="40"/>
        <v>21.540088771433137</v>
      </c>
      <c r="W88" s="57">
        <f t="shared" si="30"/>
        <v>3.3461924853944556</v>
      </c>
      <c r="X88" s="53">
        <f t="shared" si="31"/>
        <v>0.05430737871319997</v>
      </c>
      <c r="Y88" s="20">
        <f>SUM(Y74:Y87)</f>
        <v>4614619842</v>
      </c>
      <c r="Z88" s="57">
        <f t="shared" si="32"/>
        <v>102.59975623171134</v>
      </c>
      <c r="AA88" s="45">
        <f t="shared" si="33"/>
        <v>12.306486254898703</v>
      </c>
      <c r="AB88" s="28">
        <f>SUM(AB74:AB87)</f>
        <v>2818327</v>
      </c>
      <c r="AC88" s="57">
        <f t="shared" si="41"/>
        <v>115.38329584561886</v>
      </c>
      <c r="AD88" s="57">
        <f t="shared" si="34"/>
        <v>3.8790372438236527</v>
      </c>
      <c r="AE88" s="53">
        <f t="shared" si="35"/>
        <v>0.06107387166216757</v>
      </c>
      <c r="AF88" s="20">
        <f>SUM(AF74:AF87)</f>
        <v>4502915241</v>
      </c>
      <c r="AG88" s="57">
        <f t="shared" si="36"/>
        <v>97.57933253822299</v>
      </c>
      <c r="AH88" s="80">
        <f t="shared" si="42"/>
        <v>113.32394065458958</v>
      </c>
      <c r="AI88" s="45">
        <f t="shared" si="37"/>
        <v>12.599358841703356</v>
      </c>
      <c r="AJ88" s="34">
        <f>SUM(AJ74:AJ87)</f>
        <v>3323700</v>
      </c>
      <c r="AK88" s="57">
        <f t="shared" si="43"/>
        <v>117.93166655253276</v>
      </c>
      <c r="AL88" s="57">
        <f t="shared" si="45"/>
        <v>330.48031356702376</v>
      </c>
      <c r="AM88" s="57">
        <f t="shared" si="38"/>
        <v>4.124239408393696</v>
      </c>
      <c r="AN88" s="71">
        <f t="shared" si="44"/>
        <v>0.07381218215561788</v>
      </c>
    </row>
    <row r="89" spans="1:40" ht="12.75">
      <c r="A89" s="96" t="s">
        <v>76</v>
      </c>
      <c r="B89" s="89" t="s">
        <v>276</v>
      </c>
      <c r="C89" s="6" t="s">
        <v>539</v>
      </c>
      <c r="D89" s="3">
        <v>1474419661</v>
      </c>
      <c r="E89" s="39" t="s">
        <v>691</v>
      </c>
      <c r="F89" s="44">
        <f t="shared" si="21"/>
        <v>4.401879051127637</v>
      </c>
      <c r="G89" s="27">
        <v>74621</v>
      </c>
      <c r="H89" s="39" t="s">
        <v>691</v>
      </c>
      <c r="I89" s="46">
        <f t="shared" si="22"/>
        <v>0.14608243559029432</v>
      </c>
      <c r="J89" s="50">
        <f t="shared" si="23"/>
        <v>0.00506104211533571</v>
      </c>
      <c r="K89" s="3">
        <v>1411123514</v>
      </c>
      <c r="L89" s="55">
        <f t="shared" si="24"/>
        <v>95.70704673341982</v>
      </c>
      <c r="M89" s="44">
        <f t="shared" si="25"/>
        <v>4.018881295069115</v>
      </c>
      <c r="N89" s="27">
        <v>62186</v>
      </c>
      <c r="O89" s="46">
        <f t="shared" si="39"/>
        <v>83.33579019310918</v>
      </c>
      <c r="P89" s="55">
        <f t="shared" si="26"/>
        <v>0.09310451654971484</v>
      </c>
      <c r="Q89" s="50">
        <f t="shared" si="27"/>
        <v>0.004406843156041407</v>
      </c>
      <c r="R89" s="13">
        <v>1180541625</v>
      </c>
      <c r="S89" s="55">
        <f t="shared" si="28"/>
        <v>83.65969479550462</v>
      </c>
      <c r="T89" s="44">
        <f t="shared" si="29"/>
        <v>3.2691749448014082</v>
      </c>
      <c r="U89" s="24">
        <v>72655</v>
      </c>
      <c r="V89" s="55">
        <f t="shared" si="40"/>
        <v>116.83497893416526</v>
      </c>
      <c r="W89" s="55">
        <f t="shared" si="30"/>
        <v>0.09953320427283559</v>
      </c>
      <c r="X89" s="50">
        <f t="shared" si="31"/>
        <v>0.006154378504019289</v>
      </c>
      <c r="Y89" s="13">
        <v>1306600922</v>
      </c>
      <c r="Z89" s="55">
        <f t="shared" si="32"/>
        <v>110.67808998263826</v>
      </c>
      <c r="AA89" s="44">
        <f t="shared" si="33"/>
        <v>3.4845050811947194</v>
      </c>
      <c r="AB89" s="24">
        <v>108391</v>
      </c>
      <c r="AC89" s="55">
        <f t="shared" si="41"/>
        <v>149.1858784667263</v>
      </c>
      <c r="AD89" s="55">
        <f t="shared" si="34"/>
        <v>0.1491852172921345</v>
      </c>
      <c r="AE89" s="50">
        <f t="shared" si="35"/>
        <v>0.008295646985621827</v>
      </c>
      <c r="AF89" s="13">
        <v>1239383019</v>
      </c>
      <c r="AG89" s="55">
        <f t="shared" si="36"/>
        <v>94.8555138858229</v>
      </c>
      <c r="AH89" s="78">
        <f t="shared" si="42"/>
        <v>84.05904043353638</v>
      </c>
      <c r="AI89" s="60">
        <f t="shared" si="37"/>
        <v>3.4678492849505202</v>
      </c>
      <c r="AJ89" s="31">
        <v>124234</v>
      </c>
      <c r="AK89" s="55">
        <f t="shared" si="43"/>
        <v>114.616527202443</v>
      </c>
      <c r="AL89" s="55">
        <f t="shared" si="45"/>
        <v>166.48664585036383</v>
      </c>
      <c r="AM89" s="55">
        <f t="shared" si="38"/>
        <v>0.154156740578988</v>
      </c>
      <c r="AN89" s="70">
        <f t="shared" si="44"/>
        <v>0.010023858492126073</v>
      </c>
    </row>
    <row r="90" spans="1:40" ht="12.75">
      <c r="A90" s="94" t="s">
        <v>77</v>
      </c>
      <c r="B90" s="87" t="s">
        <v>277</v>
      </c>
      <c r="C90" s="7" t="s">
        <v>540</v>
      </c>
      <c r="D90" s="2">
        <v>171680769</v>
      </c>
      <c r="E90" s="40" t="s">
        <v>691</v>
      </c>
      <c r="F90" s="44">
        <f t="shared" si="21"/>
        <v>0.5125528372498983</v>
      </c>
      <c r="G90" s="25">
        <v>559296</v>
      </c>
      <c r="H90" s="40" t="s">
        <v>691</v>
      </c>
      <c r="I90" s="46">
        <f t="shared" si="22"/>
        <v>1.0949105733762514</v>
      </c>
      <c r="J90" s="50">
        <f t="shared" si="23"/>
        <v>0.3257767327451801</v>
      </c>
      <c r="K90" s="2">
        <v>181560661</v>
      </c>
      <c r="L90" s="55">
        <f t="shared" si="24"/>
        <v>105.75480413883747</v>
      </c>
      <c r="M90" s="44">
        <f t="shared" si="25"/>
        <v>0.5170849590231439</v>
      </c>
      <c r="N90" s="25">
        <v>899332</v>
      </c>
      <c r="O90" s="46">
        <f t="shared" si="39"/>
        <v>160.7971449822634</v>
      </c>
      <c r="P90" s="55">
        <f t="shared" si="26"/>
        <v>1.3464746257628428</v>
      </c>
      <c r="Q90" s="50">
        <f t="shared" si="27"/>
        <v>0.49533417373932126</v>
      </c>
      <c r="R90" s="2">
        <v>174720809</v>
      </c>
      <c r="S90" s="55">
        <f t="shared" si="28"/>
        <v>96.23274559459773</v>
      </c>
      <c r="T90" s="44">
        <f t="shared" si="29"/>
        <v>0.48383968766728785</v>
      </c>
      <c r="U90" s="25">
        <v>478343</v>
      </c>
      <c r="V90" s="55">
        <f t="shared" si="40"/>
        <v>53.18870005737592</v>
      </c>
      <c r="W90" s="55">
        <f t="shared" si="30"/>
        <v>0.6553026155320486</v>
      </c>
      <c r="X90" s="50">
        <f t="shared" si="31"/>
        <v>0.27377563252926557</v>
      </c>
      <c r="Y90" s="2">
        <v>147953741</v>
      </c>
      <c r="Z90" s="55">
        <f t="shared" si="32"/>
        <v>84.68009153964024</v>
      </c>
      <c r="AA90" s="44">
        <f t="shared" si="33"/>
        <v>0.39457002793716645</v>
      </c>
      <c r="AB90" s="25">
        <v>248234</v>
      </c>
      <c r="AC90" s="55">
        <f t="shared" si="41"/>
        <v>51.894561015840104</v>
      </c>
      <c r="AD90" s="55">
        <f t="shared" si="34"/>
        <v>0.3416597616895842</v>
      </c>
      <c r="AE90" s="50">
        <f t="shared" si="35"/>
        <v>0.16777811653981767</v>
      </c>
      <c r="AF90" s="2">
        <v>133958460</v>
      </c>
      <c r="AG90" s="55">
        <f t="shared" si="36"/>
        <v>90.54077247022771</v>
      </c>
      <c r="AH90" s="77">
        <f t="shared" si="42"/>
        <v>78.02764443581913</v>
      </c>
      <c r="AI90" s="60">
        <f t="shared" si="37"/>
        <v>0.3748217803555955</v>
      </c>
      <c r="AJ90" s="32">
        <v>471874</v>
      </c>
      <c r="AK90" s="61">
        <f t="shared" si="43"/>
        <v>190.0924128040478</v>
      </c>
      <c r="AL90" s="61">
        <f t="shared" si="45"/>
        <v>84.36927852156998</v>
      </c>
      <c r="AM90" s="55">
        <f t="shared" si="38"/>
        <v>0.5855285815796754</v>
      </c>
      <c r="AN90" s="68">
        <f t="shared" si="44"/>
        <v>0.352253974851607</v>
      </c>
    </row>
    <row r="91" spans="1:40" ht="12.75">
      <c r="A91" s="94" t="s">
        <v>78</v>
      </c>
      <c r="B91" s="87" t="s">
        <v>278</v>
      </c>
      <c r="C91" s="7" t="s">
        <v>541</v>
      </c>
      <c r="D91" s="2">
        <v>680363</v>
      </c>
      <c r="E91" s="40" t="s">
        <v>691</v>
      </c>
      <c r="F91" s="44">
        <f t="shared" si="21"/>
        <v>0.0020312233457543084</v>
      </c>
      <c r="G91" s="25">
        <v>0</v>
      </c>
      <c r="H91" s="40" t="s">
        <v>691</v>
      </c>
      <c r="I91" s="46">
        <f t="shared" si="22"/>
        <v>0</v>
      </c>
      <c r="J91" s="50">
        <f t="shared" si="23"/>
        <v>0</v>
      </c>
      <c r="K91" s="2">
        <v>1002545</v>
      </c>
      <c r="L91" s="55">
        <f t="shared" si="24"/>
        <v>147.35442697501188</v>
      </c>
      <c r="M91" s="44">
        <f t="shared" si="25"/>
        <v>0.002855249245010502</v>
      </c>
      <c r="N91" s="25">
        <v>0</v>
      </c>
      <c r="O91" s="62" t="s">
        <v>691</v>
      </c>
      <c r="P91" s="55">
        <f t="shared" si="26"/>
        <v>0</v>
      </c>
      <c r="Q91" s="50">
        <f t="shared" si="27"/>
        <v>0</v>
      </c>
      <c r="R91" s="2">
        <v>1372500</v>
      </c>
      <c r="S91" s="55">
        <f t="shared" si="28"/>
        <v>136.9015854649916</v>
      </c>
      <c r="T91" s="44">
        <f t="shared" si="29"/>
        <v>0.003800749178784724</v>
      </c>
      <c r="U91" s="25">
        <v>122</v>
      </c>
      <c r="V91" s="74" t="s">
        <v>691</v>
      </c>
      <c r="W91" s="55">
        <f t="shared" si="30"/>
        <v>0.0001671330386248151</v>
      </c>
      <c r="X91" s="50">
        <f t="shared" si="31"/>
        <v>0.008888888888888889</v>
      </c>
      <c r="Y91" s="2">
        <v>1353056</v>
      </c>
      <c r="Z91" s="55">
        <f t="shared" si="32"/>
        <v>98.58331511839708</v>
      </c>
      <c r="AA91" s="44">
        <f t="shared" si="33"/>
        <v>0.0036083936784035136</v>
      </c>
      <c r="AB91" s="25">
        <v>382</v>
      </c>
      <c r="AC91" s="55">
        <f t="shared" si="41"/>
        <v>313.11475409836066</v>
      </c>
      <c r="AD91" s="55">
        <f t="shared" si="34"/>
        <v>0.0005257701562454021</v>
      </c>
      <c r="AE91" s="50">
        <f t="shared" si="35"/>
        <v>0.028232386538325098</v>
      </c>
      <c r="AF91" s="2">
        <v>1461540</v>
      </c>
      <c r="AG91" s="55">
        <f t="shared" si="36"/>
        <v>108.01770214980016</v>
      </c>
      <c r="AH91" s="77">
        <f t="shared" si="42"/>
        <v>214.81767821001435</v>
      </c>
      <c r="AI91" s="60">
        <f t="shared" si="37"/>
        <v>0.004089454483583321</v>
      </c>
      <c r="AJ91" s="32">
        <v>446</v>
      </c>
      <c r="AK91" s="61">
        <f t="shared" si="43"/>
        <v>116.75392670157068</v>
      </c>
      <c r="AL91" s="82" t="s">
        <v>691</v>
      </c>
      <c r="AM91" s="55">
        <f t="shared" si="38"/>
        <v>0.0005534226242270929</v>
      </c>
      <c r="AN91" s="68">
        <f t="shared" si="44"/>
        <v>0.030515757351834368</v>
      </c>
    </row>
    <row r="92" spans="1:40" ht="12.75">
      <c r="A92" s="94" t="s">
        <v>79</v>
      </c>
      <c r="B92" s="87" t="s">
        <v>279</v>
      </c>
      <c r="C92" s="7" t="s">
        <v>542</v>
      </c>
      <c r="D92" s="2">
        <v>59604324</v>
      </c>
      <c r="E92" s="40" t="s">
        <v>691</v>
      </c>
      <c r="F92" s="44">
        <f t="shared" si="21"/>
        <v>0.1779486750700785</v>
      </c>
      <c r="G92" s="25">
        <v>29680</v>
      </c>
      <c r="H92" s="40" t="s">
        <v>691</v>
      </c>
      <c r="I92" s="46">
        <f t="shared" si="22"/>
        <v>0.05810330454322424</v>
      </c>
      <c r="J92" s="50">
        <f t="shared" si="23"/>
        <v>0.049795045070891164</v>
      </c>
      <c r="K92" s="2">
        <v>72770642</v>
      </c>
      <c r="L92" s="55">
        <f t="shared" si="24"/>
        <v>122.08953498071718</v>
      </c>
      <c r="M92" s="44">
        <f t="shared" si="25"/>
        <v>0.2072508671724756</v>
      </c>
      <c r="N92" s="25">
        <v>32127</v>
      </c>
      <c r="O92" s="46">
        <f t="shared" si="39"/>
        <v>108.2446091644205</v>
      </c>
      <c r="P92" s="55">
        <f t="shared" si="26"/>
        <v>0.04810035704487648</v>
      </c>
      <c r="Q92" s="50">
        <f t="shared" si="27"/>
        <v>0.04414829815573154</v>
      </c>
      <c r="R92" s="2">
        <v>75156056</v>
      </c>
      <c r="S92" s="55">
        <f t="shared" si="28"/>
        <v>103.27798949471958</v>
      </c>
      <c r="T92" s="44">
        <f t="shared" si="29"/>
        <v>0.20812336475242166</v>
      </c>
      <c r="U92" s="25">
        <v>36421</v>
      </c>
      <c r="V92" s="55">
        <f t="shared" si="40"/>
        <v>113.36570485884148</v>
      </c>
      <c r="W92" s="55">
        <f t="shared" si="30"/>
        <v>0.0498946918012655</v>
      </c>
      <c r="X92" s="50">
        <f t="shared" si="31"/>
        <v>0.04846049931092712</v>
      </c>
      <c r="Y92" s="2">
        <v>78558251</v>
      </c>
      <c r="Z92" s="55">
        <f t="shared" si="32"/>
        <v>104.52684079111336</v>
      </c>
      <c r="AA92" s="44">
        <f t="shared" si="33"/>
        <v>0.20950285597553722</v>
      </c>
      <c r="AB92" s="25">
        <v>42545</v>
      </c>
      <c r="AC92" s="55">
        <f t="shared" si="41"/>
        <v>116.81447516542653</v>
      </c>
      <c r="AD92" s="55">
        <f t="shared" si="34"/>
        <v>0.05855730706141527</v>
      </c>
      <c r="AE92" s="50">
        <f t="shared" si="35"/>
        <v>0.05415726477922733</v>
      </c>
      <c r="AF92" s="2">
        <v>91412064</v>
      </c>
      <c r="AG92" s="55">
        <f t="shared" si="36"/>
        <v>116.36214253293393</v>
      </c>
      <c r="AH92" s="77">
        <f t="shared" si="42"/>
        <v>153.36481963959528</v>
      </c>
      <c r="AI92" s="60">
        <f t="shared" si="37"/>
        <v>0.25577505574832404</v>
      </c>
      <c r="AJ92" s="32">
        <v>37670</v>
      </c>
      <c r="AK92" s="61">
        <f t="shared" si="43"/>
        <v>88.5415442472676</v>
      </c>
      <c r="AL92" s="61">
        <f t="shared" si="45"/>
        <v>126.92048517520216</v>
      </c>
      <c r="AM92" s="55">
        <f t="shared" si="38"/>
        <v>0.046743117162857825</v>
      </c>
      <c r="AN92" s="68">
        <f t="shared" si="44"/>
        <v>0.04120900278545291</v>
      </c>
    </row>
    <row r="93" spans="1:40" ht="12.75">
      <c r="A93" s="94" t="s">
        <v>80</v>
      </c>
      <c r="B93" s="87" t="s">
        <v>280</v>
      </c>
      <c r="C93" s="7" t="s">
        <v>543</v>
      </c>
      <c r="D93" s="2">
        <v>4020393</v>
      </c>
      <c r="E93" s="40" t="s">
        <v>691</v>
      </c>
      <c r="F93" s="44">
        <f t="shared" si="21"/>
        <v>0.012002880992510175</v>
      </c>
      <c r="G93" s="25">
        <v>40</v>
      </c>
      <c r="H93" s="40" t="s">
        <v>691</v>
      </c>
      <c r="I93" s="46">
        <f t="shared" si="22"/>
        <v>7.830634035474965E-05</v>
      </c>
      <c r="J93" s="50">
        <f t="shared" si="23"/>
        <v>0.0009949276103107332</v>
      </c>
      <c r="K93" s="2">
        <v>4817190</v>
      </c>
      <c r="L93" s="55">
        <f t="shared" si="24"/>
        <v>119.81888337781903</v>
      </c>
      <c r="M93" s="44">
        <f t="shared" si="25"/>
        <v>0.01371936233343355</v>
      </c>
      <c r="N93" s="25">
        <v>37</v>
      </c>
      <c r="O93" s="46">
        <f t="shared" si="39"/>
        <v>92.5</v>
      </c>
      <c r="P93" s="55">
        <f t="shared" si="26"/>
        <v>5.539618422698757E-05</v>
      </c>
      <c r="Q93" s="50">
        <f t="shared" si="27"/>
        <v>0.0007680826373881868</v>
      </c>
      <c r="R93" s="2">
        <v>9868391</v>
      </c>
      <c r="S93" s="55">
        <f t="shared" si="28"/>
        <v>204.8578320556175</v>
      </c>
      <c r="T93" s="44">
        <f t="shared" si="29"/>
        <v>0.027327707824536657</v>
      </c>
      <c r="U93" s="25">
        <v>0</v>
      </c>
      <c r="V93" s="55">
        <f t="shared" si="40"/>
        <v>0</v>
      </c>
      <c r="W93" s="55">
        <f t="shared" si="30"/>
        <v>0</v>
      </c>
      <c r="X93" s="50">
        <f t="shared" si="31"/>
        <v>0</v>
      </c>
      <c r="Y93" s="2">
        <v>22419386</v>
      </c>
      <c r="Z93" s="55">
        <f t="shared" si="32"/>
        <v>227.1838033170757</v>
      </c>
      <c r="AA93" s="44">
        <f t="shared" si="33"/>
        <v>0.059789077995358826</v>
      </c>
      <c r="AB93" s="25">
        <v>102</v>
      </c>
      <c r="AC93" s="74" t="s">
        <v>691</v>
      </c>
      <c r="AD93" s="55">
        <f t="shared" si="34"/>
        <v>0.00014038888988751575</v>
      </c>
      <c r="AE93" s="50">
        <f t="shared" si="35"/>
        <v>0.00045496339641058856</v>
      </c>
      <c r="AF93" s="2">
        <v>19813945</v>
      </c>
      <c r="AG93" s="55">
        <f t="shared" si="36"/>
        <v>88.37862464208432</v>
      </c>
      <c r="AH93" s="77">
        <f t="shared" si="42"/>
        <v>492.8360237419576</v>
      </c>
      <c r="AI93" s="60">
        <f t="shared" si="37"/>
        <v>0.05544030694864548</v>
      </c>
      <c r="AJ93" s="32">
        <v>165</v>
      </c>
      <c r="AK93" s="61">
        <f t="shared" si="43"/>
        <v>161.76470588235296</v>
      </c>
      <c r="AL93" s="61">
        <f t="shared" si="45"/>
        <v>412.5</v>
      </c>
      <c r="AM93" s="55">
        <f t="shared" si="38"/>
        <v>0.00020474155380598727</v>
      </c>
      <c r="AN93" s="68">
        <f t="shared" si="44"/>
        <v>0.0008327468356251114</v>
      </c>
    </row>
    <row r="94" spans="1:40" ht="12.75">
      <c r="A94" s="94" t="s">
        <v>81</v>
      </c>
      <c r="B94" s="87" t="s">
        <v>281</v>
      </c>
      <c r="C94" s="7" t="s">
        <v>544</v>
      </c>
      <c r="D94" s="2">
        <v>4590072</v>
      </c>
      <c r="E94" s="40" t="s">
        <v>691</v>
      </c>
      <c r="F94" s="44">
        <f t="shared" si="21"/>
        <v>0.013703657319832457</v>
      </c>
      <c r="G94" s="25">
        <v>2677</v>
      </c>
      <c r="H94" s="40" t="s">
        <v>691</v>
      </c>
      <c r="I94" s="46">
        <f t="shared" si="22"/>
        <v>0.00524065182824162</v>
      </c>
      <c r="J94" s="50">
        <f t="shared" si="23"/>
        <v>0.05832152523969123</v>
      </c>
      <c r="K94" s="2">
        <v>5124165</v>
      </c>
      <c r="L94" s="55">
        <f t="shared" si="24"/>
        <v>111.63583054906327</v>
      </c>
      <c r="M94" s="44">
        <f t="shared" si="25"/>
        <v>0.014593627465659136</v>
      </c>
      <c r="N94" s="25">
        <v>2688</v>
      </c>
      <c r="O94" s="46">
        <f t="shared" si="39"/>
        <v>100.41090773253643</v>
      </c>
      <c r="P94" s="55">
        <f t="shared" si="26"/>
        <v>0.004024457924382233</v>
      </c>
      <c r="Q94" s="50">
        <f t="shared" si="27"/>
        <v>0.05245732719379645</v>
      </c>
      <c r="R94" s="2">
        <v>6062449</v>
      </c>
      <c r="S94" s="55">
        <f t="shared" si="28"/>
        <v>118.31096383508337</v>
      </c>
      <c r="T94" s="44">
        <f t="shared" si="29"/>
        <v>0.016788231736374698</v>
      </c>
      <c r="U94" s="25">
        <v>3118</v>
      </c>
      <c r="V94" s="55">
        <f t="shared" si="40"/>
        <v>115.99702380952381</v>
      </c>
      <c r="W94" s="55">
        <f t="shared" si="30"/>
        <v>0.0042714820855096185</v>
      </c>
      <c r="X94" s="50">
        <f t="shared" si="31"/>
        <v>0.051431360494743956</v>
      </c>
      <c r="Y94" s="2">
        <v>7127603</v>
      </c>
      <c r="Z94" s="55">
        <f t="shared" si="32"/>
        <v>117.56969831828687</v>
      </c>
      <c r="AA94" s="44">
        <f t="shared" si="33"/>
        <v>0.019008228489707683</v>
      </c>
      <c r="AB94" s="25">
        <v>3076</v>
      </c>
      <c r="AC94" s="55">
        <f t="shared" si="41"/>
        <v>98.6529826812059</v>
      </c>
      <c r="AD94" s="55">
        <f t="shared" si="34"/>
        <v>0.004233688483274494</v>
      </c>
      <c r="AE94" s="50">
        <f t="shared" si="35"/>
        <v>0.04315616343951817</v>
      </c>
      <c r="AF94" s="2">
        <v>7658332</v>
      </c>
      <c r="AG94" s="55">
        <f t="shared" si="36"/>
        <v>107.44610775880756</v>
      </c>
      <c r="AH94" s="77">
        <f t="shared" si="42"/>
        <v>166.84557453564997</v>
      </c>
      <c r="AI94" s="60">
        <f t="shared" si="37"/>
        <v>0.02142835648300397</v>
      </c>
      <c r="AJ94" s="32">
        <v>2556</v>
      </c>
      <c r="AK94" s="61">
        <f t="shared" si="43"/>
        <v>83.09492847854357</v>
      </c>
      <c r="AL94" s="61">
        <f t="shared" si="45"/>
        <v>95.48001494209937</v>
      </c>
      <c r="AM94" s="55">
        <f t="shared" si="38"/>
        <v>0.0031716327971400213</v>
      </c>
      <c r="AN94" s="68">
        <f t="shared" si="44"/>
        <v>0.0333754138629665</v>
      </c>
    </row>
    <row r="95" spans="1:40" ht="12.75">
      <c r="A95" s="94" t="s">
        <v>82</v>
      </c>
      <c r="B95" s="87" t="s">
        <v>282</v>
      </c>
      <c r="C95" s="7" t="s">
        <v>545</v>
      </c>
      <c r="D95" s="2">
        <v>1152587</v>
      </c>
      <c r="E95" s="40" t="s">
        <v>691</v>
      </c>
      <c r="F95" s="44">
        <f t="shared" si="21"/>
        <v>0.0034410478265468887</v>
      </c>
      <c r="G95" s="25">
        <v>1056</v>
      </c>
      <c r="H95" s="40" t="s">
        <v>691</v>
      </c>
      <c r="I95" s="46">
        <f t="shared" si="22"/>
        <v>0.0020672873853653908</v>
      </c>
      <c r="J95" s="50">
        <f t="shared" si="23"/>
        <v>0.09161998183217406</v>
      </c>
      <c r="K95" s="2">
        <v>2502001</v>
      </c>
      <c r="L95" s="55">
        <f t="shared" si="24"/>
        <v>217.07697553416793</v>
      </c>
      <c r="M95" s="44">
        <f t="shared" si="25"/>
        <v>0.007125701555805995</v>
      </c>
      <c r="N95" s="25">
        <v>1507</v>
      </c>
      <c r="O95" s="46">
        <f t="shared" si="39"/>
        <v>142.70833333333331</v>
      </c>
      <c r="P95" s="55">
        <f t="shared" si="26"/>
        <v>0.0022562716116235207</v>
      </c>
      <c r="Q95" s="50">
        <f t="shared" si="27"/>
        <v>0.06023179047490388</v>
      </c>
      <c r="R95" s="2">
        <v>2032891</v>
      </c>
      <c r="S95" s="55">
        <f t="shared" si="28"/>
        <v>81.25060701414588</v>
      </c>
      <c r="T95" s="44">
        <f t="shared" si="29"/>
        <v>0.0056295146075110054</v>
      </c>
      <c r="U95" s="25">
        <v>1531</v>
      </c>
      <c r="V95" s="55">
        <f t="shared" si="40"/>
        <v>101.59256801592569</v>
      </c>
      <c r="W95" s="55">
        <f t="shared" si="30"/>
        <v>0.002097382640447475</v>
      </c>
      <c r="X95" s="50">
        <f t="shared" si="31"/>
        <v>0.07531146529745077</v>
      </c>
      <c r="Y95" s="2">
        <v>2911608</v>
      </c>
      <c r="Z95" s="55">
        <f t="shared" si="32"/>
        <v>143.22499337150884</v>
      </c>
      <c r="AA95" s="44">
        <f t="shared" si="33"/>
        <v>0.007764813800159857</v>
      </c>
      <c r="AB95" s="25">
        <v>1572</v>
      </c>
      <c r="AC95" s="55">
        <f t="shared" si="41"/>
        <v>102.67798824297844</v>
      </c>
      <c r="AD95" s="55">
        <f t="shared" si="34"/>
        <v>0.0021636405382664194</v>
      </c>
      <c r="AE95" s="50">
        <f t="shared" si="35"/>
        <v>0.0539907844737341</v>
      </c>
      <c r="AF95" s="2">
        <v>2130358</v>
      </c>
      <c r="AG95" s="55">
        <f t="shared" si="36"/>
        <v>73.16774785616745</v>
      </c>
      <c r="AH95" s="77">
        <f t="shared" si="42"/>
        <v>184.83272846214646</v>
      </c>
      <c r="AI95" s="60">
        <f t="shared" si="37"/>
        <v>0.005960837250254935</v>
      </c>
      <c r="AJ95" s="32">
        <v>1030</v>
      </c>
      <c r="AK95" s="61">
        <f t="shared" si="43"/>
        <v>65.52162849872774</v>
      </c>
      <c r="AL95" s="61">
        <f t="shared" si="45"/>
        <v>97.53787878787878</v>
      </c>
      <c r="AM95" s="55">
        <f t="shared" si="38"/>
        <v>0.0012780836389101023</v>
      </c>
      <c r="AN95" s="68">
        <f t="shared" si="44"/>
        <v>0.04834868130145262</v>
      </c>
    </row>
    <row r="96" spans="1:40" ht="12.75">
      <c r="A96" s="94" t="s">
        <v>83</v>
      </c>
      <c r="B96" s="87" t="s">
        <v>283</v>
      </c>
      <c r="C96" s="7" t="s">
        <v>546</v>
      </c>
      <c r="D96" s="2">
        <v>8802942</v>
      </c>
      <c r="E96" s="40" t="s">
        <v>691</v>
      </c>
      <c r="F96" s="44">
        <f t="shared" si="21"/>
        <v>0.026281178285299352</v>
      </c>
      <c r="G96" s="25">
        <v>1731</v>
      </c>
      <c r="H96" s="40" t="s">
        <v>691</v>
      </c>
      <c r="I96" s="46">
        <f t="shared" si="22"/>
        <v>0.003388706878851791</v>
      </c>
      <c r="J96" s="50">
        <f t="shared" si="23"/>
        <v>0.01966388055266069</v>
      </c>
      <c r="K96" s="2">
        <v>9852702</v>
      </c>
      <c r="L96" s="55">
        <f t="shared" si="24"/>
        <v>111.92510412996019</v>
      </c>
      <c r="M96" s="44">
        <f t="shared" si="25"/>
        <v>0.028060505959147435</v>
      </c>
      <c r="N96" s="25">
        <v>2380</v>
      </c>
      <c r="O96" s="46">
        <f t="shared" si="39"/>
        <v>137.49277874061235</v>
      </c>
      <c r="P96" s="55">
        <f t="shared" si="26"/>
        <v>0.003563322120546768</v>
      </c>
      <c r="Q96" s="50">
        <f t="shared" si="27"/>
        <v>0.024155810253877565</v>
      </c>
      <c r="R96" s="2">
        <v>8745607</v>
      </c>
      <c r="S96" s="55">
        <f t="shared" si="28"/>
        <v>88.76353917940479</v>
      </c>
      <c r="T96" s="44">
        <f t="shared" si="29"/>
        <v>0.024218476228214155</v>
      </c>
      <c r="U96" s="25">
        <v>1981</v>
      </c>
      <c r="V96" s="55">
        <f t="shared" si="40"/>
        <v>83.23529411764706</v>
      </c>
      <c r="W96" s="55">
        <f t="shared" si="30"/>
        <v>0.002713856963243924</v>
      </c>
      <c r="X96" s="50">
        <f t="shared" si="31"/>
        <v>0.022651372283250322</v>
      </c>
      <c r="Y96" s="2">
        <v>7173842</v>
      </c>
      <c r="Z96" s="55">
        <f t="shared" si="32"/>
        <v>82.02794843170977</v>
      </c>
      <c r="AA96" s="44">
        <f t="shared" si="33"/>
        <v>0.01913154083989548</v>
      </c>
      <c r="AB96" s="25">
        <v>2989</v>
      </c>
      <c r="AC96" s="55">
        <f t="shared" si="41"/>
        <v>150.88339222614843</v>
      </c>
      <c r="AD96" s="55">
        <f t="shared" si="34"/>
        <v>0.004113945018370437</v>
      </c>
      <c r="AE96" s="50">
        <f t="shared" si="35"/>
        <v>0.041665261097191715</v>
      </c>
      <c r="AF96" s="2">
        <v>7975882</v>
      </c>
      <c r="AG96" s="55">
        <f t="shared" si="36"/>
        <v>111.18006223164659</v>
      </c>
      <c r="AH96" s="77">
        <f t="shared" si="42"/>
        <v>90.60473191803376</v>
      </c>
      <c r="AI96" s="60">
        <f t="shared" si="37"/>
        <v>0.02231687562805774</v>
      </c>
      <c r="AJ96" s="32">
        <v>2020</v>
      </c>
      <c r="AK96" s="61">
        <f t="shared" si="43"/>
        <v>67.58113081298093</v>
      </c>
      <c r="AL96" s="61">
        <f t="shared" si="45"/>
        <v>116.69555170421721</v>
      </c>
      <c r="AM96" s="55">
        <f t="shared" si="38"/>
        <v>0.0025065329617460263</v>
      </c>
      <c r="AN96" s="68">
        <f t="shared" si="44"/>
        <v>0.025326352621565865</v>
      </c>
    </row>
    <row r="97" spans="1:40" ht="12.75">
      <c r="A97" s="94" t="s">
        <v>84</v>
      </c>
      <c r="B97" s="87" t="s">
        <v>284</v>
      </c>
      <c r="C97" s="7" t="s">
        <v>547</v>
      </c>
      <c r="D97" s="2">
        <v>7001898</v>
      </c>
      <c r="E97" s="40" t="s">
        <v>691</v>
      </c>
      <c r="F97" s="44">
        <f t="shared" si="21"/>
        <v>0.02090416245767392</v>
      </c>
      <c r="G97" s="25">
        <v>7507</v>
      </c>
      <c r="H97" s="40" t="s">
        <v>691</v>
      </c>
      <c r="I97" s="46">
        <f t="shared" si="22"/>
        <v>0.014696142426077639</v>
      </c>
      <c r="J97" s="50">
        <f t="shared" si="23"/>
        <v>0.10721378689035459</v>
      </c>
      <c r="K97" s="2">
        <v>7587714</v>
      </c>
      <c r="L97" s="55">
        <f t="shared" si="24"/>
        <v>108.36653147475157</v>
      </c>
      <c r="M97" s="44">
        <f t="shared" si="25"/>
        <v>0.021609817683850216</v>
      </c>
      <c r="N97" s="25">
        <v>9916</v>
      </c>
      <c r="O97" s="46">
        <f t="shared" si="39"/>
        <v>132.09004928733182</v>
      </c>
      <c r="P97" s="55">
        <f t="shared" si="26"/>
        <v>0.01484617737283267</v>
      </c>
      <c r="Q97" s="50">
        <f t="shared" si="27"/>
        <v>0.13068494674417092</v>
      </c>
      <c r="R97" s="2">
        <v>8249091</v>
      </c>
      <c r="S97" s="55">
        <f t="shared" si="28"/>
        <v>108.71641972799712</v>
      </c>
      <c r="T97" s="44">
        <f t="shared" si="29"/>
        <v>0.022843516097610532</v>
      </c>
      <c r="U97" s="25">
        <v>8761</v>
      </c>
      <c r="V97" s="55">
        <f t="shared" si="40"/>
        <v>88.35215812827754</v>
      </c>
      <c r="W97" s="55">
        <f t="shared" si="30"/>
        <v>0.012002070093377091</v>
      </c>
      <c r="X97" s="50">
        <f t="shared" si="31"/>
        <v>0.10620564132460171</v>
      </c>
      <c r="Y97" s="2">
        <v>7775999</v>
      </c>
      <c r="Z97" s="55">
        <f t="shared" si="32"/>
        <v>94.26491961356712</v>
      </c>
      <c r="AA97" s="44">
        <f t="shared" si="33"/>
        <v>0.020737401581953772</v>
      </c>
      <c r="AB97" s="25">
        <v>9707</v>
      </c>
      <c r="AC97" s="55">
        <f t="shared" si="41"/>
        <v>110.7978541262413</v>
      </c>
      <c r="AD97" s="55">
        <f t="shared" si="34"/>
        <v>0.013360342687628583</v>
      </c>
      <c r="AE97" s="50">
        <f t="shared" si="35"/>
        <v>0.12483283498364646</v>
      </c>
      <c r="AF97" s="2">
        <v>8330648</v>
      </c>
      <c r="AG97" s="55">
        <f t="shared" si="36"/>
        <v>107.13283270741161</v>
      </c>
      <c r="AH97" s="77">
        <f t="shared" si="42"/>
        <v>118.9769973798533</v>
      </c>
      <c r="AI97" s="60">
        <f t="shared" si="37"/>
        <v>0.02330952681059323</v>
      </c>
      <c r="AJ97" s="32">
        <v>7859</v>
      </c>
      <c r="AK97" s="61">
        <f t="shared" si="43"/>
        <v>80.9621922324096</v>
      </c>
      <c r="AL97" s="61">
        <f t="shared" si="45"/>
        <v>104.68895697349141</v>
      </c>
      <c r="AM97" s="55">
        <f t="shared" si="38"/>
        <v>0.009751902250674268</v>
      </c>
      <c r="AN97" s="68">
        <f t="shared" si="44"/>
        <v>0.094338399605889</v>
      </c>
    </row>
    <row r="98" spans="1:40" ht="12.75">
      <c r="A98" s="94" t="s">
        <v>85</v>
      </c>
      <c r="B98" s="87" t="s">
        <v>285</v>
      </c>
      <c r="C98" s="7" t="s">
        <v>548</v>
      </c>
      <c r="D98" s="2">
        <v>44748618</v>
      </c>
      <c r="E98" s="40" t="s">
        <v>691</v>
      </c>
      <c r="F98" s="44">
        <f t="shared" si="21"/>
        <v>0.13359697333899914</v>
      </c>
      <c r="G98" s="25">
        <v>209048</v>
      </c>
      <c r="H98" s="40" t="s">
        <v>691</v>
      </c>
      <c r="I98" s="46">
        <f t="shared" si="22"/>
        <v>0.40924459596199264</v>
      </c>
      <c r="J98" s="50">
        <f t="shared" si="23"/>
        <v>0.46716079589318266</v>
      </c>
      <c r="K98" s="2">
        <v>40433030</v>
      </c>
      <c r="L98" s="55">
        <f t="shared" si="24"/>
        <v>90.35593009822114</v>
      </c>
      <c r="M98" s="44">
        <f t="shared" si="25"/>
        <v>0.1151533131988958</v>
      </c>
      <c r="N98" s="25">
        <v>218897</v>
      </c>
      <c r="O98" s="46">
        <f t="shared" si="39"/>
        <v>104.71135815697829</v>
      </c>
      <c r="P98" s="55">
        <f t="shared" si="26"/>
        <v>0.3277313118577</v>
      </c>
      <c r="Q98" s="50">
        <f t="shared" si="27"/>
        <v>0.5413816377352872</v>
      </c>
      <c r="R98" s="2">
        <v>53312448</v>
      </c>
      <c r="S98" s="55">
        <f t="shared" si="28"/>
        <v>131.85370475574055</v>
      </c>
      <c r="T98" s="44">
        <f t="shared" si="29"/>
        <v>0.14763369249909164</v>
      </c>
      <c r="U98" s="25">
        <v>113784</v>
      </c>
      <c r="V98" s="55">
        <f t="shared" si="40"/>
        <v>51.9806118859555</v>
      </c>
      <c r="W98" s="55">
        <f t="shared" si="30"/>
        <v>0.15587758743349148</v>
      </c>
      <c r="X98" s="50">
        <f t="shared" si="31"/>
        <v>0.21342857863139209</v>
      </c>
      <c r="Y98" s="2">
        <v>71293066</v>
      </c>
      <c r="Z98" s="55">
        <f t="shared" si="32"/>
        <v>133.7268661908003</v>
      </c>
      <c r="AA98" s="44">
        <f t="shared" si="33"/>
        <v>0.1901277173068997</v>
      </c>
      <c r="AB98" s="25">
        <v>51461</v>
      </c>
      <c r="AC98" s="55">
        <f t="shared" si="41"/>
        <v>45.226921183997746</v>
      </c>
      <c r="AD98" s="55">
        <f t="shared" si="34"/>
        <v>0.07082894767158282</v>
      </c>
      <c r="AE98" s="50">
        <f t="shared" si="35"/>
        <v>0.07218233537606589</v>
      </c>
      <c r="AF98" s="2">
        <v>56097830</v>
      </c>
      <c r="AG98" s="55">
        <f t="shared" si="36"/>
        <v>78.68623576940848</v>
      </c>
      <c r="AH98" s="77">
        <f t="shared" si="42"/>
        <v>125.36215084899382</v>
      </c>
      <c r="AI98" s="60">
        <f t="shared" si="37"/>
        <v>0.15696424484639143</v>
      </c>
      <c r="AJ98" s="32">
        <v>47224</v>
      </c>
      <c r="AK98" s="61">
        <f t="shared" si="43"/>
        <v>91.76658051728494</v>
      </c>
      <c r="AL98" s="61">
        <f t="shared" si="45"/>
        <v>22.590027170793313</v>
      </c>
      <c r="AM98" s="55">
        <f t="shared" si="38"/>
        <v>0.05859827355717541</v>
      </c>
      <c r="AN98" s="68">
        <f t="shared" si="44"/>
        <v>0.08418150933824001</v>
      </c>
    </row>
    <row r="99" spans="1:40" ht="13.5" thickBot="1">
      <c r="A99" s="95" t="s">
        <v>412</v>
      </c>
      <c r="B99" s="88" t="s">
        <v>447</v>
      </c>
      <c r="C99" s="19" t="s">
        <v>549</v>
      </c>
      <c r="D99" s="20">
        <f>SUM(D89:D98)</f>
        <v>1776701627</v>
      </c>
      <c r="E99" s="38" t="s">
        <v>691</v>
      </c>
      <c r="F99" s="45">
        <f t="shared" si="21"/>
        <v>5.304341687014231</v>
      </c>
      <c r="G99" s="28">
        <f>SUM(G89:G98)</f>
        <v>885656</v>
      </c>
      <c r="H99" s="38" t="s">
        <v>691</v>
      </c>
      <c r="I99" s="47">
        <f t="shared" si="22"/>
        <v>1.7338120043306537</v>
      </c>
      <c r="J99" s="53">
        <f t="shared" si="23"/>
        <v>0.04984832492642277</v>
      </c>
      <c r="K99" s="20">
        <f>SUM(K89:K98)</f>
        <v>1736774164</v>
      </c>
      <c r="L99" s="57">
        <f t="shared" si="24"/>
        <v>97.75271984934136</v>
      </c>
      <c r="M99" s="45">
        <f t="shared" si="25"/>
        <v>4.946334698706538</v>
      </c>
      <c r="N99" s="28">
        <f>SUM(N89:N98)</f>
        <v>1229070</v>
      </c>
      <c r="O99" s="47">
        <f t="shared" si="39"/>
        <v>138.77510003884126</v>
      </c>
      <c r="P99" s="57">
        <f t="shared" si="26"/>
        <v>1.8401564364287464</v>
      </c>
      <c r="Q99" s="53">
        <f t="shared" si="27"/>
        <v>0.07076740462152568</v>
      </c>
      <c r="R99" s="20">
        <f>SUM(R89:R98)</f>
        <v>1520061867</v>
      </c>
      <c r="S99" s="57">
        <f t="shared" si="28"/>
        <v>87.52213721898733</v>
      </c>
      <c r="T99" s="45">
        <f t="shared" si="29"/>
        <v>4.209379885393242</v>
      </c>
      <c r="U99" s="28">
        <f>SUM(U89:U98)</f>
        <v>716716</v>
      </c>
      <c r="V99" s="57">
        <f t="shared" si="40"/>
        <v>58.31368433042869</v>
      </c>
      <c r="W99" s="57">
        <f t="shared" si="30"/>
        <v>0.9818600238608443</v>
      </c>
      <c r="X99" s="53">
        <f t="shared" si="31"/>
        <v>0.047150449304705834</v>
      </c>
      <c r="Y99" s="20">
        <f>SUM(Y89:Y98)</f>
        <v>1653167474</v>
      </c>
      <c r="Z99" s="57">
        <f t="shared" si="32"/>
        <v>108.7565914183939</v>
      </c>
      <c r="AA99" s="45">
        <f t="shared" si="33"/>
        <v>4.408745138799802</v>
      </c>
      <c r="AB99" s="28">
        <f>SUM(AB89:AB98)</f>
        <v>468459</v>
      </c>
      <c r="AC99" s="57">
        <f t="shared" si="41"/>
        <v>65.3618727641074</v>
      </c>
      <c r="AD99" s="57">
        <f t="shared" si="34"/>
        <v>0.6447690094883896</v>
      </c>
      <c r="AE99" s="53">
        <f t="shared" si="35"/>
        <v>0.028337056430617867</v>
      </c>
      <c r="AF99" s="20">
        <f>SUM(AF89:AF98)</f>
        <v>1568222078</v>
      </c>
      <c r="AG99" s="57">
        <f t="shared" si="36"/>
        <v>94.86165816010967</v>
      </c>
      <c r="AH99" s="57">
        <f t="shared" si="42"/>
        <v>88.26592232303956</v>
      </c>
      <c r="AI99" s="45">
        <f t="shared" si="37"/>
        <v>4.3879557235049695</v>
      </c>
      <c r="AJ99" s="34">
        <f>SUM(AJ89:AJ98)</f>
        <v>695078</v>
      </c>
      <c r="AK99" s="57">
        <f t="shared" si="43"/>
        <v>148.37541812623945</v>
      </c>
      <c r="AL99" s="57">
        <f t="shared" si="45"/>
        <v>78.48171299014516</v>
      </c>
      <c r="AM99" s="57">
        <f t="shared" si="38"/>
        <v>0.8624930287052002</v>
      </c>
      <c r="AN99" s="71">
        <f t="shared" si="44"/>
        <v>0.04432267659988906</v>
      </c>
    </row>
    <row r="100" spans="1:40" ht="12.75">
      <c r="A100" s="96" t="s">
        <v>86</v>
      </c>
      <c r="B100" s="89" t="s">
        <v>286</v>
      </c>
      <c r="C100" s="6" t="s">
        <v>550</v>
      </c>
      <c r="D100" s="3">
        <v>22000758</v>
      </c>
      <c r="E100" s="39" t="s">
        <v>691</v>
      </c>
      <c r="F100" s="44">
        <f t="shared" si="21"/>
        <v>0.06568325037353717</v>
      </c>
      <c r="G100" s="27">
        <v>910</v>
      </c>
      <c r="H100" s="39" t="s">
        <v>691</v>
      </c>
      <c r="I100" s="46">
        <f t="shared" si="22"/>
        <v>0.0017814692430705545</v>
      </c>
      <c r="J100" s="50">
        <f t="shared" si="23"/>
        <v>0.0041362211247448835</v>
      </c>
      <c r="K100" s="3">
        <v>33218443</v>
      </c>
      <c r="L100" s="55">
        <f t="shared" si="24"/>
        <v>150.9877205139932</v>
      </c>
      <c r="M100" s="44">
        <f t="shared" si="25"/>
        <v>0.09460616161486457</v>
      </c>
      <c r="N100" s="27">
        <v>901</v>
      </c>
      <c r="O100" s="46">
        <f t="shared" si="39"/>
        <v>99.01098901098902</v>
      </c>
      <c r="P100" s="55">
        <f t="shared" si="26"/>
        <v>0.001348971945635562</v>
      </c>
      <c r="Q100" s="50">
        <f t="shared" si="27"/>
        <v>0.0027123486793164866</v>
      </c>
      <c r="R100" s="3">
        <v>19651809</v>
      </c>
      <c r="S100" s="55">
        <f t="shared" si="28"/>
        <v>59.15933206140937</v>
      </c>
      <c r="T100" s="44">
        <f t="shared" si="29"/>
        <v>0.05442010704436011</v>
      </c>
      <c r="U100" s="27">
        <v>696</v>
      </c>
      <c r="V100" s="55">
        <f t="shared" si="40"/>
        <v>77.2475027746948</v>
      </c>
      <c r="W100" s="55">
        <f t="shared" si="30"/>
        <v>0.0009534802859251747</v>
      </c>
      <c r="X100" s="50">
        <f t="shared" si="31"/>
        <v>0.003541658683941005</v>
      </c>
      <c r="Y100" s="3">
        <v>31925635</v>
      </c>
      <c r="Z100" s="55">
        <f t="shared" si="32"/>
        <v>162.45646902023117</v>
      </c>
      <c r="AA100" s="44">
        <f t="shared" si="33"/>
        <v>0.0851407920389237</v>
      </c>
      <c r="AB100" s="27">
        <v>145</v>
      </c>
      <c r="AC100" s="55">
        <f t="shared" si="41"/>
        <v>20.833333333333336</v>
      </c>
      <c r="AD100" s="55">
        <f t="shared" si="34"/>
        <v>0.0001995724415067626</v>
      </c>
      <c r="AE100" s="50">
        <f t="shared" si="35"/>
        <v>0.0004541804728394596</v>
      </c>
      <c r="AF100" s="3">
        <v>35076160</v>
      </c>
      <c r="AG100" s="55">
        <f t="shared" si="36"/>
        <v>109.86832368408648</v>
      </c>
      <c r="AH100" s="78">
        <f t="shared" si="42"/>
        <v>159.4315977658588</v>
      </c>
      <c r="AI100" s="60">
        <f t="shared" si="37"/>
        <v>0.09814466917011232</v>
      </c>
      <c r="AJ100" s="31">
        <v>422</v>
      </c>
      <c r="AK100" s="55">
        <f t="shared" si="43"/>
        <v>291.0344827586207</v>
      </c>
      <c r="AL100" s="55">
        <f t="shared" si="45"/>
        <v>46.37362637362637</v>
      </c>
      <c r="AM100" s="55">
        <f t="shared" si="38"/>
        <v>0.0005236420345825857</v>
      </c>
      <c r="AN100" s="70">
        <f t="shared" si="44"/>
        <v>0.0012030963480609053</v>
      </c>
    </row>
    <row r="101" spans="1:40" ht="12.75">
      <c r="A101" s="94" t="s">
        <v>87</v>
      </c>
      <c r="B101" s="87" t="s">
        <v>287</v>
      </c>
      <c r="C101" s="7" t="s">
        <v>551</v>
      </c>
      <c r="D101" s="2">
        <v>31862</v>
      </c>
      <c r="E101" s="40" t="s">
        <v>691</v>
      </c>
      <c r="F101" s="44">
        <f t="shared" si="21"/>
        <v>9.512398270103425E-05</v>
      </c>
      <c r="G101" s="25">
        <v>1532</v>
      </c>
      <c r="H101" s="40" t="s">
        <v>691</v>
      </c>
      <c r="I101" s="46">
        <f t="shared" si="22"/>
        <v>0.0029991328355869116</v>
      </c>
      <c r="J101" s="50">
        <f t="shared" si="23"/>
        <v>4.8082355156612895</v>
      </c>
      <c r="K101" s="2">
        <v>88389</v>
      </c>
      <c r="L101" s="55">
        <f t="shared" si="24"/>
        <v>277.41196409516033</v>
      </c>
      <c r="M101" s="44">
        <f t="shared" si="25"/>
        <v>0.00025173196765953973</v>
      </c>
      <c r="N101" s="25">
        <v>210</v>
      </c>
      <c r="O101" s="46">
        <f t="shared" si="39"/>
        <v>13.707571801566578</v>
      </c>
      <c r="P101" s="55">
        <f t="shared" si="26"/>
        <v>0.0003144107753423619</v>
      </c>
      <c r="Q101" s="50">
        <f t="shared" si="27"/>
        <v>0.23758612497030174</v>
      </c>
      <c r="R101" s="2">
        <v>7282</v>
      </c>
      <c r="S101" s="55">
        <f t="shared" si="28"/>
        <v>8.238581723970178</v>
      </c>
      <c r="T101" s="44">
        <f t="shared" si="29"/>
        <v>2.0165432072794434E-05</v>
      </c>
      <c r="U101" s="25">
        <v>239</v>
      </c>
      <c r="V101" s="55">
        <f t="shared" si="40"/>
        <v>113.80952380952381</v>
      </c>
      <c r="W101" s="55">
        <f t="shared" si="30"/>
        <v>0.0003274163625518919</v>
      </c>
      <c r="X101" s="50">
        <f t="shared" si="31"/>
        <v>3.282065366657512</v>
      </c>
      <c r="Y101" s="2">
        <v>30543</v>
      </c>
      <c r="Z101" s="55">
        <f t="shared" si="32"/>
        <v>419.4314748695414</v>
      </c>
      <c r="AA101" s="44">
        <f t="shared" si="33"/>
        <v>8.145351568558766E-05</v>
      </c>
      <c r="AB101" s="25">
        <v>428</v>
      </c>
      <c r="AC101" s="55">
        <f t="shared" si="41"/>
        <v>179.0794979079498</v>
      </c>
      <c r="AD101" s="55">
        <f t="shared" si="34"/>
        <v>0.0005890827928613405</v>
      </c>
      <c r="AE101" s="50">
        <f t="shared" si="35"/>
        <v>1.4013030809023344</v>
      </c>
      <c r="AF101" s="2">
        <v>149646</v>
      </c>
      <c r="AG101" s="55">
        <f t="shared" si="36"/>
        <v>489.9518711325017</v>
      </c>
      <c r="AH101" s="77">
        <f t="shared" si="42"/>
        <v>469.6691984181784</v>
      </c>
      <c r="AI101" s="60">
        <f t="shared" si="37"/>
        <v>0.00041871622100682137</v>
      </c>
      <c r="AJ101" s="32">
        <v>375</v>
      </c>
      <c r="AK101" s="61">
        <f t="shared" si="43"/>
        <v>87.61682242990653</v>
      </c>
      <c r="AL101" s="61">
        <f t="shared" si="45"/>
        <v>24.47780678851175</v>
      </c>
      <c r="AM101" s="55">
        <f t="shared" si="38"/>
        <v>0.00046532171319542566</v>
      </c>
      <c r="AN101" s="68">
        <f t="shared" si="44"/>
        <v>0.2505913956938375</v>
      </c>
    </row>
    <row r="102" spans="1:40" ht="12.75">
      <c r="A102" s="94" t="s">
        <v>88</v>
      </c>
      <c r="B102" s="87" t="s">
        <v>288</v>
      </c>
      <c r="C102" s="7" t="s">
        <v>552</v>
      </c>
      <c r="D102" s="2">
        <v>10720391</v>
      </c>
      <c r="E102" s="40" t="s">
        <v>691</v>
      </c>
      <c r="F102" s="44">
        <f t="shared" si="21"/>
        <v>0.03200572117357113</v>
      </c>
      <c r="G102" s="25">
        <v>0</v>
      </c>
      <c r="H102" s="40" t="s">
        <v>691</v>
      </c>
      <c r="I102" s="46">
        <f t="shared" si="22"/>
        <v>0</v>
      </c>
      <c r="J102" s="50">
        <f t="shared" si="23"/>
        <v>0</v>
      </c>
      <c r="K102" s="2">
        <v>1043756</v>
      </c>
      <c r="L102" s="55">
        <f t="shared" si="24"/>
        <v>9.736174734671525</v>
      </c>
      <c r="M102" s="44">
        <f t="shared" si="25"/>
        <v>0.0029726182176113606</v>
      </c>
      <c r="N102" s="25">
        <v>0</v>
      </c>
      <c r="O102" s="62" t="s">
        <v>691</v>
      </c>
      <c r="P102" s="55">
        <f t="shared" si="26"/>
        <v>0</v>
      </c>
      <c r="Q102" s="50">
        <f t="shared" si="27"/>
        <v>0</v>
      </c>
      <c r="R102" s="2">
        <v>5797675</v>
      </c>
      <c r="S102" s="55">
        <f t="shared" si="28"/>
        <v>555.4626751846217</v>
      </c>
      <c r="T102" s="44">
        <f t="shared" si="29"/>
        <v>0.016055015296984134</v>
      </c>
      <c r="U102" s="25">
        <v>0</v>
      </c>
      <c r="V102" s="74" t="s">
        <v>691</v>
      </c>
      <c r="W102" s="55">
        <f t="shared" si="30"/>
        <v>0</v>
      </c>
      <c r="X102" s="50">
        <f t="shared" si="31"/>
        <v>0</v>
      </c>
      <c r="Y102" s="2">
        <v>7071284</v>
      </c>
      <c r="Z102" s="55">
        <f t="shared" si="32"/>
        <v>121.96758183237246</v>
      </c>
      <c r="AA102" s="44">
        <f t="shared" si="33"/>
        <v>0.018858034319197366</v>
      </c>
      <c r="AB102" s="25">
        <v>0</v>
      </c>
      <c r="AC102" s="74" t="s">
        <v>691</v>
      </c>
      <c r="AD102" s="55">
        <f t="shared" si="34"/>
        <v>0</v>
      </c>
      <c r="AE102" s="50">
        <f t="shared" si="35"/>
        <v>0</v>
      </c>
      <c r="AF102" s="2">
        <v>25345266</v>
      </c>
      <c r="AG102" s="55">
        <f t="shared" si="36"/>
        <v>358.4252308350223</v>
      </c>
      <c r="AH102" s="77">
        <f t="shared" si="42"/>
        <v>236.42109695439282</v>
      </c>
      <c r="AI102" s="60">
        <f t="shared" si="37"/>
        <v>0.07091719123753844</v>
      </c>
      <c r="AJ102" s="32">
        <v>0</v>
      </c>
      <c r="AK102" s="82" t="s">
        <v>691</v>
      </c>
      <c r="AL102" s="82" t="s">
        <v>691</v>
      </c>
      <c r="AM102" s="55">
        <f t="shared" si="38"/>
        <v>0</v>
      </c>
      <c r="AN102" s="68">
        <f t="shared" si="44"/>
        <v>0</v>
      </c>
    </row>
    <row r="103" spans="1:40" ht="12.75">
      <c r="A103" s="94" t="s">
        <v>89</v>
      </c>
      <c r="B103" s="87" t="s">
        <v>289</v>
      </c>
      <c r="C103" s="7" t="s">
        <v>553</v>
      </c>
      <c r="D103" s="2">
        <v>3238015</v>
      </c>
      <c r="E103" s="40" t="s">
        <v>691</v>
      </c>
      <c r="F103" s="44">
        <f t="shared" si="21"/>
        <v>0.009667091922845065</v>
      </c>
      <c r="G103" s="25">
        <v>70</v>
      </c>
      <c r="H103" s="40" t="s">
        <v>691</v>
      </c>
      <c r="I103" s="46">
        <f t="shared" si="22"/>
        <v>0.00013703609562081188</v>
      </c>
      <c r="J103" s="50">
        <f t="shared" si="23"/>
        <v>0.0021618182744675366</v>
      </c>
      <c r="K103" s="2">
        <v>2696394</v>
      </c>
      <c r="L103" s="55">
        <f t="shared" si="24"/>
        <v>83.27305463378026</v>
      </c>
      <c r="M103" s="44">
        <f t="shared" si="25"/>
        <v>0.007679333030189016</v>
      </c>
      <c r="N103" s="25">
        <v>197</v>
      </c>
      <c r="O103" s="46">
        <f t="shared" si="39"/>
        <v>281.42857142857144</v>
      </c>
      <c r="P103" s="55">
        <f t="shared" si="26"/>
        <v>0.0002949472511545014</v>
      </c>
      <c r="Q103" s="50">
        <f t="shared" si="27"/>
        <v>0.00730605393722134</v>
      </c>
      <c r="R103" s="2">
        <v>3664818</v>
      </c>
      <c r="S103" s="55">
        <f t="shared" si="28"/>
        <v>135.91552273147025</v>
      </c>
      <c r="T103" s="44">
        <f t="shared" si="29"/>
        <v>0.010148673226881948</v>
      </c>
      <c r="U103" s="25">
        <v>153</v>
      </c>
      <c r="V103" s="55">
        <f t="shared" si="40"/>
        <v>77.66497461928934</v>
      </c>
      <c r="W103" s="55">
        <f t="shared" si="30"/>
        <v>0.00020960126975079274</v>
      </c>
      <c r="X103" s="50">
        <f t="shared" si="31"/>
        <v>0.004174832147189847</v>
      </c>
      <c r="Y103" s="2">
        <v>6423887</v>
      </c>
      <c r="Z103" s="55">
        <f t="shared" si="32"/>
        <v>175.28529383996695</v>
      </c>
      <c r="AA103" s="44">
        <f t="shared" si="33"/>
        <v>0.01713152540735824</v>
      </c>
      <c r="AB103" s="25">
        <v>66</v>
      </c>
      <c r="AC103" s="55">
        <f t="shared" si="41"/>
        <v>43.13725490196079</v>
      </c>
      <c r="AD103" s="55">
        <f t="shared" si="34"/>
        <v>9.083986992721607E-05</v>
      </c>
      <c r="AE103" s="50">
        <f t="shared" si="35"/>
        <v>0.001027415332803955</v>
      </c>
      <c r="AF103" s="2">
        <v>3109102</v>
      </c>
      <c r="AG103" s="55">
        <f t="shared" si="36"/>
        <v>48.39907675835518</v>
      </c>
      <c r="AH103" s="77">
        <f t="shared" si="42"/>
        <v>96.01876458262237</v>
      </c>
      <c r="AI103" s="60">
        <f t="shared" si="37"/>
        <v>0.00869940686797342</v>
      </c>
      <c r="AJ103" s="32">
        <v>149</v>
      </c>
      <c r="AK103" s="61">
        <f t="shared" si="43"/>
        <v>225.75757575757578</v>
      </c>
      <c r="AL103" s="61">
        <f t="shared" si="45"/>
        <v>212.85714285714286</v>
      </c>
      <c r="AM103" s="55">
        <f t="shared" si="38"/>
        <v>0.0001848878273763158</v>
      </c>
      <c r="AN103" s="68">
        <f t="shared" si="44"/>
        <v>0.004792380565192136</v>
      </c>
    </row>
    <row r="104" spans="1:40" ht="12.75">
      <c r="A104" s="94" t="s">
        <v>90</v>
      </c>
      <c r="B104" s="87" t="s">
        <v>290</v>
      </c>
      <c r="C104" s="7" t="s">
        <v>554</v>
      </c>
      <c r="D104" s="2">
        <v>341558055</v>
      </c>
      <c r="E104" s="40" t="s">
        <v>691</v>
      </c>
      <c r="F104" s="44">
        <f t="shared" si="21"/>
        <v>1.0197213770390718</v>
      </c>
      <c r="G104" s="25">
        <v>0</v>
      </c>
      <c r="H104" s="40" t="s">
        <v>691</v>
      </c>
      <c r="I104" s="46">
        <f t="shared" si="22"/>
        <v>0</v>
      </c>
      <c r="J104" s="50">
        <f t="shared" si="23"/>
        <v>0</v>
      </c>
      <c r="K104" s="2">
        <v>318316427</v>
      </c>
      <c r="L104" s="55">
        <f t="shared" si="24"/>
        <v>93.19540919624923</v>
      </c>
      <c r="M104" s="44">
        <f t="shared" si="25"/>
        <v>0.9065655285959139</v>
      </c>
      <c r="N104" s="25">
        <v>0</v>
      </c>
      <c r="O104" s="62" t="s">
        <v>691</v>
      </c>
      <c r="P104" s="55">
        <f t="shared" si="26"/>
        <v>0</v>
      </c>
      <c r="Q104" s="50">
        <f t="shared" si="27"/>
        <v>0</v>
      </c>
      <c r="R104" s="2">
        <v>308794808</v>
      </c>
      <c r="S104" s="55">
        <f t="shared" si="28"/>
        <v>97.00875663573592</v>
      </c>
      <c r="T104" s="44">
        <f t="shared" si="29"/>
        <v>0.8551195722542706</v>
      </c>
      <c r="U104" s="25">
        <v>0</v>
      </c>
      <c r="V104" s="74" t="s">
        <v>691</v>
      </c>
      <c r="W104" s="55">
        <f t="shared" si="30"/>
        <v>0</v>
      </c>
      <c r="X104" s="50">
        <f t="shared" si="31"/>
        <v>0</v>
      </c>
      <c r="Y104" s="2">
        <v>411335797</v>
      </c>
      <c r="Z104" s="55">
        <f t="shared" si="32"/>
        <v>133.20683714345353</v>
      </c>
      <c r="AA104" s="44">
        <f t="shared" si="33"/>
        <v>1.096969740791121</v>
      </c>
      <c r="AB104" s="25">
        <v>0</v>
      </c>
      <c r="AC104" s="74" t="s">
        <v>691</v>
      </c>
      <c r="AD104" s="55">
        <f t="shared" si="34"/>
        <v>0</v>
      </c>
      <c r="AE104" s="50">
        <f t="shared" si="35"/>
        <v>0</v>
      </c>
      <c r="AF104" s="2">
        <v>371550173</v>
      </c>
      <c r="AG104" s="55">
        <f t="shared" si="36"/>
        <v>90.32770201617049</v>
      </c>
      <c r="AH104" s="77">
        <f t="shared" si="42"/>
        <v>108.78097224203948</v>
      </c>
      <c r="AI104" s="60">
        <f t="shared" si="37"/>
        <v>1.0396140515148466</v>
      </c>
      <c r="AJ104" s="32">
        <v>0</v>
      </c>
      <c r="AK104" s="82" t="s">
        <v>691</v>
      </c>
      <c r="AL104" s="82" t="s">
        <v>691</v>
      </c>
      <c r="AM104" s="55">
        <f t="shared" si="38"/>
        <v>0</v>
      </c>
      <c r="AN104" s="68">
        <f t="shared" si="44"/>
        <v>0</v>
      </c>
    </row>
    <row r="105" spans="1:40" ht="12.75">
      <c r="A105" s="94" t="s">
        <v>91</v>
      </c>
      <c r="B105" s="87" t="s">
        <v>291</v>
      </c>
      <c r="C105" s="7" t="s">
        <v>555</v>
      </c>
      <c r="D105" s="2">
        <v>307376911</v>
      </c>
      <c r="E105" s="40" t="s">
        <v>691</v>
      </c>
      <c r="F105" s="44">
        <f t="shared" si="21"/>
        <v>0.917673591257967</v>
      </c>
      <c r="G105" s="25">
        <v>13261</v>
      </c>
      <c r="H105" s="40" t="s">
        <v>691</v>
      </c>
      <c r="I105" s="46">
        <f t="shared" si="22"/>
        <v>0.025960509486108375</v>
      </c>
      <c r="J105" s="50">
        <f t="shared" si="23"/>
        <v>0.004314247272788814</v>
      </c>
      <c r="K105" s="2">
        <v>304057411</v>
      </c>
      <c r="L105" s="55">
        <f t="shared" si="24"/>
        <v>98.92005551451456</v>
      </c>
      <c r="M105" s="44">
        <f t="shared" si="25"/>
        <v>0.8659558355960061</v>
      </c>
      <c r="N105" s="25">
        <v>20725</v>
      </c>
      <c r="O105" s="46">
        <f t="shared" si="39"/>
        <v>156.28534801297036</v>
      </c>
      <c r="P105" s="55">
        <f t="shared" si="26"/>
        <v>0.031029349137954524</v>
      </c>
      <c r="Q105" s="50">
        <f t="shared" si="27"/>
        <v>0.006816146967718541</v>
      </c>
      <c r="R105" s="2">
        <v>328845110</v>
      </c>
      <c r="S105" s="55">
        <f t="shared" si="28"/>
        <v>108.1523087756608</v>
      </c>
      <c r="T105" s="44">
        <f t="shared" si="29"/>
        <v>0.9106431925536409</v>
      </c>
      <c r="U105" s="25">
        <v>15164</v>
      </c>
      <c r="V105" s="55">
        <f t="shared" si="40"/>
        <v>73.16767189384801</v>
      </c>
      <c r="W105" s="55">
        <f t="shared" si="30"/>
        <v>0.02077381473530079</v>
      </c>
      <c r="X105" s="50">
        <f t="shared" si="31"/>
        <v>0.004611289491274479</v>
      </c>
      <c r="Y105" s="2">
        <v>354152808</v>
      </c>
      <c r="Z105" s="55">
        <f t="shared" si="32"/>
        <v>107.69593259270297</v>
      </c>
      <c r="AA105" s="44">
        <f t="shared" si="33"/>
        <v>0.9444714435884791</v>
      </c>
      <c r="AB105" s="25">
        <v>21136</v>
      </c>
      <c r="AC105" s="55">
        <f t="shared" si="41"/>
        <v>139.38274861514114</v>
      </c>
      <c r="AD105" s="55">
        <f t="shared" si="34"/>
        <v>0.029090780163358164</v>
      </c>
      <c r="AE105" s="50">
        <f t="shared" si="35"/>
        <v>0.0059680452964247</v>
      </c>
      <c r="AF105" s="2">
        <v>335925098</v>
      </c>
      <c r="AG105" s="55">
        <f t="shared" si="36"/>
        <v>94.85315107257317</v>
      </c>
      <c r="AH105" s="77">
        <f t="shared" si="42"/>
        <v>109.28768101257937</v>
      </c>
      <c r="AI105" s="60">
        <f t="shared" si="37"/>
        <v>0.9399334935508208</v>
      </c>
      <c r="AJ105" s="32">
        <v>17597</v>
      </c>
      <c r="AK105" s="61">
        <f t="shared" si="43"/>
        <v>83.25605601816805</v>
      </c>
      <c r="AL105" s="61">
        <f t="shared" si="45"/>
        <v>132.6973833044265</v>
      </c>
      <c r="AM105" s="55">
        <f t="shared" si="38"/>
        <v>0.02183537649893308</v>
      </c>
      <c r="AN105" s="68">
        <f t="shared" si="44"/>
        <v>0.005238370132141778</v>
      </c>
    </row>
    <row r="106" spans="1:40" ht="12.75">
      <c r="A106" s="94" t="s">
        <v>92</v>
      </c>
      <c r="B106" s="87" t="s">
        <v>292</v>
      </c>
      <c r="C106" s="7" t="s">
        <v>556</v>
      </c>
      <c r="D106" s="2">
        <v>1236099</v>
      </c>
      <c r="E106" s="40" t="s">
        <v>691</v>
      </c>
      <c r="F106" s="44">
        <f t="shared" si="21"/>
        <v>0.0036903728545843242</v>
      </c>
      <c r="G106" s="25">
        <v>0</v>
      </c>
      <c r="H106" s="40" t="s">
        <v>691</v>
      </c>
      <c r="I106" s="46">
        <f t="shared" si="22"/>
        <v>0</v>
      </c>
      <c r="J106" s="50">
        <f t="shared" si="23"/>
        <v>0</v>
      </c>
      <c r="K106" s="2">
        <v>1181051</v>
      </c>
      <c r="L106" s="55">
        <f t="shared" si="24"/>
        <v>95.54663501871615</v>
      </c>
      <c r="M106" s="44">
        <f t="shared" si="25"/>
        <v>0.0033636345261997204</v>
      </c>
      <c r="N106" s="25">
        <v>0</v>
      </c>
      <c r="O106" s="62" t="s">
        <v>691</v>
      </c>
      <c r="P106" s="55">
        <f t="shared" si="26"/>
        <v>0</v>
      </c>
      <c r="Q106" s="50">
        <f t="shared" si="27"/>
        <v>0</v>
      </c>
      <c r="R106" s="2">
        <v>1588352</v>
      </c>
      <c r="S106" s="55">
        <f t="shared" si="28"/>
        <v>134.48631769500216</v>
      </c>
      <c r="T106" s="44">
        <f t="shared" si="29"/>
        <v>0.004398490025224826</v>
      </c>
      <c r="U106" s="25">
        <v>0</v>
      </c>
      <c r="V106" s="74" t="s">
        <v>691</v>
      </c>
      <c r="W106" s="55">
        <f t="shared" si="30"/>
        <v>0</v>
      </c>
      <c r="X106" s="50">
        <f t="shared" si="31"/>
        <v>0</v>
      </c>
      <c r="Y106" s="2">
        <v>1958580</v>
      </c>
      <c r="Z106" s="55">
        <f t="shared" si="32"/>
        <v>123.30893907647675</v>
      </c>
      <c r="AA106" s="44">
        <f t="shared" si="33"/>
        <v>0.005223233695166758</v>
      </c>
      <c r="AB106" s="25">
        <v>0</v>
      </c>
      <c r="AC106" s="74" t="s">
        <v>691</v>
      </c>
      <c r="AD106" s="55">
        <f t="shared" si="34"/>
        <v>0</v>
      </c>
      <c r="AE106" s="50">
        <f t="shared" si="35"/>
        <v>0</v>
      </c>
      <c r="AF106" s="2">
        <v>1773007</v>
      </c>
      <c r="AG106" s="55">
        <f t="shared" si="36"/>
        <v>90.52512534591388</v>
      </c>
      <c r="AH106" s="77">
        <f t="shared" si="42"/>
        <v>143.43567950463515</v>
      </c>
      <c r="AI106" s="60">
        <f t="shared" si="37"/>
        <v>0.004960953121758292</v>
      </c>
      <c r="AJ106" s="32">
        <v>0</v>
      </c>
      <c r="AK106" s="82" t="s">
        <v>691</v>
      </c>
      <c r="AL106" s="82" t="s">
        <v>691</v>
      </c>
      <c r="AM106" s="55">
        <f t="shared" si="38"/>
        <v>0</v>
      </c>
      <c r="AN106" s="68">
        <f t="shared" si="44"/>
        <v>0</v>
      </c>
    </row>
    <row r="107" spans="1:40" ht="12.75">
      <c r="A107" s="94" t="s">
        <v>93</v>
      </c>
      <c r="B107" s="87" t="s">
        <v>293</v>
      </c>
      <c r="C107" s="7" t="s">
        <v>557</v>
      </c>
      <c r="D107" s="2">
        <v>20020382</v>
      </c>
      <c r="E107" s="40" t="s">
        <v>691</v>
      </c>
      <c r="F107" s="44">
        <f t="shared" si="21"/>
        <v>0.05977083896290559</v>
      </c>
      <c r="G107" s="25">
        <v>81</v>
      </c>
      <c r="H107" s="40" t="s">
        <v>691</v>
      </c>
      <c r="I107" s="46">
        <f t="shared" si="22"/>
        <v>0.00015857033921836804</v>
      </c>
      <c r="J107" s="50">
        <f t="shared" si="23"/>
        <v>0.0004045876846905319</v>
      </c>
      <c r="K107" s="2">
        <v>28485018</v>
      </c>
      <c r="L107" s="55">
        <f t="shared" si="24"/>
        <v>142.2800923578781</v>
      </c>
      <c r="M107" s="44">
        <f t="shared" si="25"/>
        <v>0.08112536209208619</v>
      </c>
      <c r="N107" s="25">
        <v>0</v>
      </c>
      <c r="O107" s="46">
        <f t="shared" si="39"/>
        <v>0</v>
      </c>
      <c r="P107" s="55">
        <f t="shared" si="26"/>
        <v>0</v>
      </c>
      <c r="Q107" s="50">
        <f t="shared" si="27"/>
        <v>0</v>
      </c>
      <c r="R107" s="2">
        <v>48490439</v>
      </c>
      <c r="S107" s="55">
        <f t="shared" si="28"/>
        <v>170.23137917623924</v>
      </c>
      <c r="T107" s="44">
        <f t="shared" si="29"/>
        <v>0.13428050725549054</v>
      </c>
      <c r="U107" s="25">
        <v>203652</v>
      </c>
      <c r="V107" s="74" t="s">
        <v>691</v>
      </c>
      <c r="W107" s="55">
        <f t="shared" si="30"/>
        <v>0.27899161952476104</v>
      </c>
      <c r="X107" s="50">
        <f t="shared" si="31"/>
        <v>0.41998382402766044</v>
      </c>
      <c r="Y107" s="2">
        <v>71415449</v>
      </c>
      <c r="Z107" s="55">
        <f t="shared" si="32"/>
        <v>147.27738183603577</v>
      </c>
      <c r="AA107" s="44">
        <f t="shared" si="33"/>
        <v>0.19045409407441266</v>
      </c>
      <c r="AB107" s="25">
        <v>1863</v>
      </c>
      <c r="AC107" s="55">
        <f t="shared" si="41"/>
        <v>0.9147958281774792</v>
      </c>
      <c r="AD107" s="55">
        <f t="shared" si="34"/>
        <v>0.002564161782945508</v>
      </c>
      <c r="AE107" s="50">
        <f t="shared" si="35"/>
        <v>0.0026086792508999</v>
      </c>
      <c r="AF107" s="2">
        <v>52274078</v>
      </c>
      <c r="AG107" s="55">
        <f t="shared" si="36"/>
        <v>73.19715654241703</v>
      </c>
      <c r="AH107" s="77">
        <f t="shared" si="42"/>
        <v>261.10429860928724</v>
      </c>
      <c r="AI107" s="60">
        <f t="shared" si="37"/>
        <v>0.14626521521975744</v>
      </c>
      <c r="AJ107" s="32">
        <v>296</v>
      </c>
      <c r="AK107" s="61">
        <f t="shared" si="43"/>
        <v>15.88835212023618</v>
      </c>
      <c r="AL107" s="61">
        <f t="shared" si="45"/>
        <v>365.4320987654321</v>
      </c>
      <c r="AM107" s="55">
        <f t="shared" si="38"/>
        <v>0.00036729393894892266</v>
      </c>
      <c r="AN107" s="68">
        <f t="shared" si="44"/>
        <v>0.0005662462377624336</v>
      </c>
    </row>
    <row r="108" spans="1:40" ht="13.5" thickBot="1">
      <c r="A108" s="95" t="s">
        <v>413</v>
      </c>
      <c r="B108" s="88" t="s">
        <v>446</v>
      </c>
      <c r="C108" s="19" t="s">
        <v>558</v>
      </c>
      <c r="D108" s="20">
        <f>SUM(D100:D107)</f>
        <v>706182473</v>
      </c>
      <c r="E108" s="38" t="s">
        <v>691</v>
      </c>
      <c r="F108" s="45">
        <f t="shared" si="21"/>
        <v>2.1083073675671833</v>
      </c>
      <c r="G108" s="28">
        <f>SUM(G100:G107)</f>
        <v>15854</v>
      </c>
      <c r="H108" s="38" t="s">
        <v>691</v>
      </c>
      <c r="I108" s="47">
        <f t="shared" si="22"/>
        <v>0.031036717999605022</v>
      </c>
      <c r="J108" s="53">
        <f t="shared" si="23"/>
        <v>0.002245028814245295</v>
      </c>
      <c r="K108" s="20">
        <f>SUM(K100:K107)</f>
        <v>689086889</v>
      </c>
      <c r="L108" s="57">
        <f t="shared" si="24"/>
        <v>97.57915487092527</v>
      </c>
      <c r="M108" s="45">
        <f t="shared" si="25"/>
        <v>1.9625202056405304</v>
      </c>
      <c r="N108" s="28">
        <f>SUM(N100:N107)</f>
        <v>22033</v>
      </c>
      <c r="O108" s="47">
        <f t="shared" si="39"/>
        <v>138.9743913208023</v>
      </c>
      <c r="P108" s="57">
        <f t="shared" si="26"/>
        <v>0.032987679110086945</v>
      </c>
      <c r="Q108" s="53">
        <f t="shared" si="27"/>
        <v>0.00319741970885184</v>
      </c>
      <c r="R108" s="20">
        <f>SUM(R100:R107)</f>
        <v>716840293</v>
      </c>
      <c r="S108" s="57">
        <f t="shared" si="28"/>
        <v>104.02756233546624</v>
      </c>
      <c r="T108" s="45">
        <f t="shared" si="29"/>
        <v>1.9850857230889258</v>
      </c>
      <c r="U108" s="28">
        <f>SUM(U100:U107)</f>
        <v>219904</v>
      </c>
      <c r="V108" s="57">
        <f t="shared" si="40"/>
        <v>998.0665365587981</v>
      </c>
      <c r="W108" s="57">
        <f t="shared" si="30"/>
        <v>0.3012559321782897</v>
      </c>
      <c r="X108" s="53">
        <f t="shared" si="31"/>
        <v>0.03067684701144443</v>
      </c>
      <c r="Y108" s="20">
        <f>SUM(Y100:Y107)</f>
        <v>884313983</v>
      </c>
      <c r="Z108" s="57">
        <f t="shared" si="32"/>
        <v>123.36276178046816</v>
      </c>
      <c r="AA108" s="45">
        <f t="shared" si="33"/>
        <v>2.3583303174303443</v>
      </c>
      <c r="AB108" s="28">
        <f>SUM(AB100:AB107)</f>
        <v>23638</v>
      </c>
      <c r="AC108" s="57">
        <f t="shared" si="41"/>
        <v>10.749236030267753</v>
      </c>
      <c r="AD108" s="57">
        <f t="shared" si="34"/>
        <v>0.03253443705059899</v>
      </c>
      <c r="AE108" s="53">
        <f t="shared" si="35"/>
        <v>0.002673032481043557</v>
      </c>
      <c r="AF108" s="20">
        <f>SUM(AF100:AF107)</f>
        <v>825202530</v>
      </c>
      <c r="AG108" s="57">
        <f t="shared" si="36"/>
        <v>93.31555825913023</v>
      </c>
      <c r="AH108" s="57">
        <f t="shared" si="42"/>
        <v>116.8540089212891</v>
      </c>
      <c r="AI108" s="45">
        <f t="shared" si="37"/>
        <v>2.308953696903814</v>
      </c>
      <c r="AJ108" s="34">
        <f>SUM(AJ100:AJ107)</f>
        <v>18839</v>
      </c>
      <c r="AK108" s="57">
        <f t="shared" si="43"/>
        <v>79.69794398849311</v>
      </c>
      <c r="AL108" s="57">
        <f t="shared" si="45"/>
        <v>118.8280560111013</v>
      </c>
      <c r="AM108" s="57">
        <f t="shared" si="38"/>
        <v>0.02337652201303633</v>
      </c>
      <c r="AN108" s="71">
        <f t="shared" si="44"/>
        <v>0.002282954706888744</v>
      </c>
    </row>
    <row r="109" spans="1:40" ht="12.75">
      <c r="A109" s="96" t="s">
        <v>94</v>
      </c>
      <c r="B109" s="89" t="s">
        <v>294</v>
      </c>
      <c r="C109" s="6" t="s">
        <v>559</v>
      </c>
      <c r="D109" s="3">
        <v>48653035</v>
      </c>
      <c r="E109" s="39" t="s">
        <v>691</v>
      </c>
      <c r="F109" s="44">
        <f t="shared" si="21"/>
        <v>0.14525360805011658</v>
      </c>
      <c r="G109" s="27">
        <v>38444</v>
      </c>
      <c r="H109" s="39" t="s">
        <v>691</v>
      </c>
      <c r="I109" s="46">
        <f t="shared" si="22"/>
        <v>0.07526022371494988</v>
      </c>
      <c r="J109" s="50">
        <f t="shared" si="23"/>
        <v>0.07901665332902665</v>
      </c>
      <c r="K109" s="3">
        <v>53882106</v>
      </c>
      <c r="L109" s="55">
        <f t="shared" si="24"/>
        <v>110.74767689209932</v>
      </c>
      <c r="M109" s="44">
        <f t="shared" si="25"/>
        <v>0.15345629620224113</v>
      </c>
      <c r="N109" s="27">
        <v>45485</v>
      </c>
      <c r="O109" s="46">
        <f t="shared" si="39"/>
        <v>118.31495161793777</v>
      </c>
      <c r="P109" s="55">
        <f t="shared" si="26"/>
        <v>0.06809987674498728</v>
      </c>
      <c r="Q109" s="50">
        <f t="shared" si="27"/>
        <v>0.08441577988803928</v>
      </c>
      <c r="R109" s="3">
        <v>51002742</v>
      </c>
      <c r="S109" s="55">
        <f t="shared" si="28"/>
        <v>94.65617769283183</v>
      </c>
      <c r="T109" s="44">
        <f t="shared" si="29"/>
        <v>0.14123761732041468</v>
      </c>
      <c r="U109" s="27">
        <v>40672</v>
      </c>
      <c r="V109" s="55">
        <f t="shared" si="40"/>
        <v>89.41848961195998</v>
      </c>
      <c r="W109" s="55">
        <f t="shared" si="30"/>
        <v>0.055718319237282626</v>
      </c>
      <c r="X109" s="50">
        <f t="shared" si="31"/>
        <v>0.07974473215577312</v>
      </c>
      <c r="Y109" s="3">
        <v>46150013</v>
      </c>
      <c r="Z109" s="55">
        <f t="shared" si="32"/>
        <v>90.4853566500405</v>
      </c>
      <c r="AA109" s="44">
        <f t="shared" si="33"/>
        <v>0.12307503545118603</v>
      </c>
      <c r="AB109" s="27">
        <v>46059</v>
      </c>
      <c r="AC109" s="55">
        <f t="shared" si="41"/>
        <v>113.24498426435878</v>
      </c>
      <c r="AD109" s="55">
        <f t="shared" si="34"/>
        <v>0.06339384195420675</v>
      </c>
      <c r="AE109" s="50">
        <f t="shared" si="35"/>
        <v>0.09980278878794682</v>
      </c>
      <c r="AF109" s="3">
        <v>48452991</v>
      </c>
      <c r="AG109" s="55">
        <f t="shared" si="36"/>
        <v>104.9902001111029</v>
      </c>
      <c r="AH109" s="78">
        <f t="shared" si="42"/>
        <v>99.58883551663324</v>
      </c>
      <c r="AI109" s="60">
        <f t="shared" si="37"/>
        <v>0.13557364238267328</v>
      </c>
      <c r="AJ109" s="31">
        <v>40151</v>
      </c>
      <c r="AK109" s="55">
        <f t="shared" si="43"/>
        <v>87.172973794481</v>
      </c>
      <c r="AL109" s="55">
        <f t="shared" si="45"/>
        <v>104.44022474248258</v>
      </c>
      <c r="AM109" s="55">
        <f t="shared" si="38"/>
        <v>0.04982168561735875</v>
      </c>
      <c r="AN109" s="70">
        <f t="shared" si="44"/>
        <v>0.08286588541045897</v>
      </c>
    </row>
    <row r="110" spans="1:40" ht="12.75">
      <c r="A110" s="94" t="s">
        <v>95</v>
      </c>
      <c r="B110" s="87" t="s">
        <v>295</v>
      </c>
      <c r="C110" s="7" t="s">
        <v>560</v>
      </c>
      <c r="D110" s="2">
        <v>27042638</v>
      </c>
      <c r="E110" s="40" t="s">
        <v>691</v>
      </c>
      <c r="F110" s="44">
        <f t="shared" si="21"/>
        <v>0.0807357802178875</v>
      </c>
      <c r="G110" s="25">
        <v>4233</v>
      </c>
      <c r="H110" s="40" t="s">
        <v>691</v>
      </c>
      <c r="I110" s="46">
        <f t="shared" si="22"/>
        <v>0.008286768468041382</v>
      </c>
      <c r="J110" s="50">
        <f t="shared" si="23"/>
        <v>0.015653058699376887</v>
      </c>
      <c r="K110" s="2">
        <v>35476448</v>
      </c>
      <c r="L110" s="55">
        <f t="shared" si="24"/>
        <v>131.18708315364796</v>
      </c>
      <c r="M110" s="44">
        <f t="shared" si="25"/>
        <v>0.1010369622986044</v>
      </c>
      <c r="N110" s="25">
        <v>4214</v>
      </c>
      <c r="O110" s="46">
        <f t="shared" si="39"/>
        <v>99.55114575950861</v>
      </c>
      <c r="P110" s="55">
        <f t="shared" si="26"/>
        <v>0.006309176225203395</v>
      </c>
      <c r="Q110" s="50">
        <f t="shared" si="27"/>
        <v>0.011878303036425742</v>
      </c>
      <c r="R110" s="2">
        <v>39036728</v>
      </c>
      <c r="S110" s="55">
        <f t="shared" si="28"/>
        <v>110.03561574146319</v>
      </c>
      <c r="T110" s="44">
        <f t="shared" si="29"/>
        <v>0.10810113798793634</v>
      </c>
      <c r="U110" s="25">
        <v>9449</v>
      </c>
      <c r="V110" s="55">
        <f t="shared" si="40"/>
        <v>224.22876127195065</v>
      </c>
      <c r="W110" s="55">
        <f t="shared" si="30"/>
        <v>0.012944590835785886</v>
      </c>
      <c r="X110" s="50">
        <f t="shared" si="31"/>
        <v>0.02420540983865246</v>
      </c>
      <c r="Y110" s="2">
        <v>37004097</v>
      </c>
      <c r="Z110" s="55">
        <f t="shared" si="32"/>
        <v>94.79302927233041</v>
      </c>
      <c r="AA110" s="44">
        <f t="shared" si="33"/>
        <v>0.09868427447927537</v>
      </c>
      <c r="AB110" s="25">
        <v>6789</v>
      </c>
      <c r="AC110" s="55">
        <f t="shared" si="41"/>
        <v>71.84887289660281</v>
      </c>
      <c r="AD110" s="55">
        <f t="shared" si="34"/>
        <v>0.009344119347513181</v>
      </c>
      <c r="AE110" s="50">
        <f t="shared" si="35"/>
        <v>0.01834661713269209</v>
      </c>
      <c r="AF110" s="2">
        <v>36302868</v>
      </c>
      <c r="AG110" s="55">
        <f t="shared" si="36"/>
        <v>98.10499631973184</v>
      </c>
      <c r="AH110" s="77">
        <f t="shared" si="42"/>
        <v>134.2430719961566</v>
      </c>
      <c r="AI110" s="60">
        <f t="shared" si="37"/>
        <v>0.10157705318330904</v>
      </c>
      <c r="AJ110" s="32">
        <v>12437</v>
      </c>
      <c r="AK110" s="61">
        <f t="shared" si="43"/>
        <v>183.19340108999853</v>
      </c>
      <c r="AL110" s="61">
        <f t="shared" si="45"/>
        <v>293.81053626269784</v>
      </c>
      <c r="AM110" s="55">
        <f t="shared" si="38"/>
        <v>0.015432549725364023</v>
      </c>
      <c r="AN110" s="68">
        <f t="shared" si="44"/>
        <v>0.03425900124475014</v>
      </c>
    </row>
    <row r="111" spans="1:40" ht="12.75">
      <c r="A111" s="94" t="s">
        <v>96</v>
      </c>
      <c r="B111" s="87" t="s">
        <v>296</v>
      </c>
      <c r="C111" s="7" t="s">
        <v>561</v>
      </c>
      <c r="D111" s="2">
        <v>27049936</v>
      </c>
      <c r="E111" s="40" t="s">
        <v>691</v>
      </c>
      <c r="F111" s="44">
        <f t="shared" si="21"/>
        <v>0.08075756839269613</v>
      </c>
      <c r="G111" s="25">
        <v>168372</v>
      </c>
      <c r="H111" s="40" t="s">
        <v>691</v>
      </c>
      <c r="I111" s="46">
        <f t="shared" si="22"/>
        <v>0.3296148784552477</v>
      </c>
      <c r="J111" s="50">
        <f t="shared" si="23"/>
        <v>0.6224487924851282</v>
      </c>
      <c r="K111" s="2">
        <v>27855640</v>
      </c>
      <c r="L111" s="55">
        <f t="shared" si="24"/>
        <v>102.97858006022639</v>
      </c>
      <c r="M111" s="44">
        <f t="shared" si="25"/>
        <v>0.07933289286693798</v>
      </c>
      <c r="N111" s="25">
        <v>114516</v>
      </c>
      <c r="O111" s="46">
        <f t="shared" si="39"/>
        <v>68.01368398546076</v>
      </c>
      <c r="P111" s="55">
        <f t="shared" si="26"/>
        <v>0.17145268737669483</v>
      </c>
      <c r="Q111" s="50">
        <f t="shared" si="27"/>
        <v>0.41110525552455446</v>
      </c>
      <c r="R111" s="2">
        <v>26060591</v>
      </c>
      <c r="S111" s="55">
        <f t="shared" si="28"/>
        <v>93.55588670732389</v>
      </c>
      <c r="T111" s="44">
        <f t="shared" si="29"/>
        <v>0.07216740972087037</v>
      </c>
      <c r="U111" s="25">
        <v>128872</v>
      </c>
      <c r="V111" s="55">
        <f t="shared" si="40"/>
        <v>112.53623947745292</v>
      </c>
      <c r="W111" s="55">
        <f t="shared" si="30"/>
        <v>0.17654728650538665</v>
      </c>
      <c r="X111" s="50">
        <f t="shared" si="31"/>
        <v>0.4945091229895745</v>
      </c>
      <c r="Y111" s="2">
        <v>26670140</v>
      </c>
      <c r="Z111" s="55">
        <f t="shared" si="32"/>
        <v>102.33896844472943</v>
      </c>
      <c r="AA111" s="44">
        <f t="shared" si="33"/>
        <v>0.07112518962861601</v>
      </c>
      <c r="AB111" s="25">
        <v>154271</v>
      </c>
      <c r="AC111" s="55">
        <f t="shared" si="41"/>
        <v>119.70870320938604</v>
      </c>
      <c r="AD111" s="55">
        <f t="shared" si="34"/>
        <v>0.21233269050820533</v>
      </c>
      <c r="AE111" s="50">
        <f t="shared" si="35"/>
        <v>0.5784409080717237</v>
      </c>
      <c r="AF111" s="2">
        <v>27867019</v>
      </c>
      <c r="AG111" s="55">
        <f t="shared" si="36"/>
        <v>104.48771172554774</v>
      </c>
      <c r="AH111" s="77">
        <f t="shared" si="42"/>
        <v>103.02064670319369</v>
      </c>
      <c r="AI111" s="60">
        <f t="shared" si="37"/>
        <v>0.07797316925547819</v>
      </c>
      <c r="AJ111" s="32">
        <v>129267</v>
      </c>
      <c r="AK111" s="61">
        <f t="shared" si="43"/>
        <v>83.79215795580505</v>
      </c>
      <c r="AL111" s="61">
        <f t="shared" si="45"/>
        <v>76.77464186444301</v>
      </c>
      <c r="AM111" s="55">
        <f t="shared" si="38"/>
        <v>0.16040197839902157</v>
      </c>
      <c r="AN111" s="68">
        <f t="shared" si="44"/>
        <v>0.46387092928741314</v>
      </c>
    </row>
    <row r="112" spans="1:40" ht="12.75">
      <c r="A112" s="94" t="s">
        <v>97</v>
      </c>
      <c r="B112" s="87" t="s">
        <v>297</v>
      </c>
      <c r="C112" s="7" t="s">
        <v>562</v>
      </c>
      <c r="D112" s="2">
        <v>27195820</v>
      </c>
      <c r="E112" s="40" t="s">
        <v>691</v>
      </c>
      <c r="F112" s="44">
        <f t="shared" si="21"/>
        <v>0.0811931049909121</v>
      </c>
      <c r="G112" s="25">
        <v>58033</v>
      </c>
      <c r="H112" s="40" t="s">
        <v>691</v>
      </c>
      <c r="I112" s="46">
        <f t="shared" si="22"/>
        <v>0.11360879624517967</v>
      </c>
      <c r="J112" s="50">
        <f t="shared" si="23"/>
        <v>0.21338941057853744</v>
      </c>
      <c r="K112" s="2">
        <v>28908881</v>
      </c>
      <c r="L112" s="55">
        <f t="shared" si="24"/>
        <v>106.29898638834938</v>
      </c>
      <c r="M112" s="44">
        <f t="shared" si="25"/>
        <v>0.08233252437481454</v>
      </c>
      <c r="N112" s="25">
        <v>23122</v>
      </c>
      <c r="O112" s="46">
        <f t="shared" si="39"/>
        <v>39.84284803473885</v>
      </c>
      <c r="P112" s="55">
        <f t="shared" si="26"/>
        <v>0.03461812355936234</v>
      </c>
      <c r="Q112" s="50">
        <f t="shared" si="27"/>
        <v>0.07998234175857585</v>
      </c>
      <c r="R112" s="2">
        <v>31746873</v>
      </c>
      <c r="S112" s="55">
        <f t="shared" si="28"/>
        <v>109.81702474059789</v>
      </c>
      <c r="T112" s="44">
        <f t="shared" si="29"/>
        <v>0.08791395372220978</v>
      </c>
      <c r="U112" s="25">
        <v>37386</v>
      </c>
      <c r="V112" s="55">
        <f t="shared" si="40"/>
        <v>161.69016521062193</v>
      </c>
      <c r="W112" s="55">
        <f t="shared" si="30"/>
        <v>0.051216686737929</v>
      </c>
      <c r="X112" s="50">
        <f t="shared" si="31"/>
        <v>0.11776277934522875</v>
      </c>
      <c r="Y112" s="2">
        <v>29974274</v>
      </c>
      <c r="Z112" s="55">
        <f t="shared" si="32"/>
        <v>94.41646111098879</v>
      </c>
      <c r="AA112" s="44">
        <f t="shared" si="33"/>
        <v>0.07993681031408514</v>
      </c>
      <c r="AB112" s="25">
        <v>35783</v>
      </c>
      <c r="AC112" s="55">
        <f t="shared" si="41"/>
        <v>95.71229872144653</v>
      </c>
      <c r="AD112" s="55">
        <f t="shared" si="34"/>
        <v>0.049250349478872316</v>
      </c>
      <c r="AE112" s="50">
        <f t="shared" si="35"/>
        <v>0.11937903817119974</v>
      </c>
      <c r="AF112" s="2">
        <v>17048115</v>
      </c>
      <c r="AG112" s="55">
        <f t="shared" si="36"/>
        <v>56.87582291400952</v>
      </c>
      <c r="AH112" s="77">
        <f t="shared" si="42"/>
        <v>62.686526826549084</v>
      </c>
      <c r="AI112" s="60">
        <f t="shared" si="37"/>
        <v>0.047701390535595384</v>
      </c>
      <c r="AJ112" s="32">
        <v>40572</v>
      </c>
      <c r="AK112" s="61">
        <f t="shared" si="43"/>
        <v>113.3834502417349</v>
      </c>
      <c r="AL112" s="61">
        <f t="shared" si="45"/>
        <v>69.91194665104338</v>
      </c>
      <c r="AM112" s="55">
        <f t="shared" si="38"/>
        <v>0.05034408679403948</v>
      </c>
      <c r="AN112" s="68">
        <f t="shared" si="44"/>
        <v>0.2379852552613588</v>
      </c>
    </row>
    <row r="113" spans="1:40" ht="12.75">
      <c r="A113" s="94" t="s">
        <v>98</v>
      </c>
      <c r="B113" s="87" t="s">
        <v>298</v>
      </c>
      <c r="C113" s="7" t="s">
        <v>563</v>
      </c>
      <c r="D113" s="2">
        <v>10728852</v>
      </c>
      <c r="E113" s="40" t="s">
        <v>691</v>
      </c>
      <c r="F113" s="44">
        <f t="shared" si="21"/>
        <v>0.03203098148421181</v>
      </c>
      <c r="G113" s="25">
        <v>229530</v>
      </c>
      <c r="H113" s="40" t="s">
        <v>691</v>
      </c>
      <c r="I113" s="46">
        <f t="shared" si="22"/>
        <v>0.4493413575406422</v>
      </c>
      <c r="J113" s="50">
        <f t="shared" si="23"/>
        <v>2.139371481683222</v>
      </c>
      <c r="K113" s="2">
        <v>17420630</v>
      </c>
      <c r="L113" s="55">
        <f t="shared" si="24"/>
        <v>162.37179895854655</v>
      </c>
      <c r="M113" s="44">
        <f t="shared" si="25"/>
        <v>0.04961397309358413</v>
      </c>
      <c r="N113" s="25">
        <v>236982</v>
      </c>
      <c r="O113" s="46">
        <f t="shared" si="39"/>
        <v>103.24663442687229</v>
      </c>
      <c r="P113" s="55">
        <f t="shared" si="26"/>
        <v>0.35480806839135054</v>
      </c>
      <c r="Q113" s="50">
        <f t="shared" si="27"/>
        <v>1.360352639370677</v>
      </c>
      <c r="R113" s="2">
        <v>8266424</v>
      </c>
      <c r="S113" s="55">
        <f t="shared" si="28"/>
        <v>47.45192338049772</v>
      </c>
      <c r="T113" s="44">
        <f t="shared" si="29"/>
        <v>0.022891514921301516</v>
      </c>
      <c r="U113" s="25">
        <v>187451</v>
      </c>
      <c r="V113" s="55">
        <f t="shared" si="40"/>
        <v>79.0992564836148</v>
      </c>
      <c r="W113" s="55">
        <f t="shared" si="30"/>
        <v>0.2567971739611493</v>
      </c>
      <c r="X113" s="50">
        <f t="shared" si="31"/>
        <v>2.2676189849443964</v>
      </c>
      <c r="Y113" s="2">
        <v>9357260</v>
      </c>
      <c r="Z113" s="55">
        <f t="shared" si="32"/>
        <v>113.19598414017959</v>
      </c>
      <c r="AA113" s="44">
        <f t="shared" si="33"/>
        <v>0.02495438313800616</v>
      </c>
      <c r="AB113" s="25">
        <v>216973</v>
      </c>
      <c r="AC113" s="55">
        <f t="shared" si="41"/>
        <v>115.7491824530144</v>
      </c>
      <c r="AD113" s="55">
        <f t="shared" si="34"/>
        <v>0.2986333196623917</v>
      </c>
      <c r="AE113" s="50">
        <f t="shared" si="35"/>
        <v>2.3187663910161733</v>
      </c>
      <c r="AF113" s="2">
        <v>9787507</v>
      </c>
      <c r="AG113" s="55">
        <f t="shared" si="36"/>
        <v>104.59800197921187</v>
      </c>
      <c r="AH113" s="77">
        <f t="shared" si="42"/>
        <v>91.2260417051144</v>
      </c>
      <c r="AI113" s="60">
        <f t="shared" si="37"/>
        <v>0.027385883646190417</v>
      </c>
      <c r="AJ113" s="32">
        <v>166419</v>
      </c>
      <c r="AK113" s="61">
        <f t="shared" si="43"/>
        <v>76.70032676876846</v>
      </c>
      <c r="AL113" s="61">
        <f t="shared" si="45"/>
        <v>72.50424781074369</v>
      </c>
      <c r="AM113" s="55">
        <f t="shared" si="38"/>
        <v>0.20650233116871877</v>
      </c>
      <c r="AN113" s="68">
        <f t="shared" si="44"/>
        <v>1.7003206230146246</v>
      </c>
    </row>
    <row r="114" spans="1:40" ht="12.75">
      <c r="A114" s="94" t="s">
        <v>99</v>
      </c>
      <c r="B114" s="87" t="s">
        <v>299</v>
      </c>
      <c r="C114" s="7" t="s">
        <v>564</v>
      </c>
      <c r="D114" s="2">
        <v>6647076</v>
      </c>
      <c r="E114" s="40" t="s">
        <v>691</v>
      </c>
      <c r="F114" s="44">
        <f t="shared" si="21"/>
        <v>0.019844841580455085</v>
      </c>
      <c r="G114" s="25">
        <v>0</v>
      </c>
      <c r="H114" s="40" t="s">
        <v>691</v>
      </c>
      <c r="I114" s="46">
        <f t="shared" si="22"/>
        <v>0</v>
      </c>
      <c r="J114" s="50">
        <f t="shared" si="23"/>
        <v>0</v>
      </c>
      <c r="K114" s="2">
        <v>10220327</v>
      </c>
      <c r="L114" s="55">
        <f t="shared" si="24"/>
        <v>153.7567345401196</v>
      </c>
      <c r="M114" s="44">
        <f t="shared" si="25"/>
        <v>0.02910750235701185</v>
      </c>
      <c r="N114" s="25">
        <v>0</v>
      </c>
      <c r="O114" s="62" t="s">
        <v>691</v>
      </c>
      <c r="P114" s="55">
        <f t="shared" si="26"/>
        <v>0</v>
      </c>
      <c r="Q114" s="50">
        <f t="shared" si="27"/>
        <v>0</v>
      </c>
      <c r="R114" s="2">
        <v>13037353</v>
      </c>
      <c r="S114" s="55">
        <f t="shared" si="28"/>
        <v>127.56297327864363</v>
      </c>
      <c r="T114" s="44">
        <f t="shared" si="29"/>
        <v>0.03610324860348019</v>
      </c>
      <c r="U114" s="25">
        <v>0</v>
      </c>
      <c r="V114" s="74" t="s">
        <v>691</v>
      </c>
      <c r="W114" s="55">
        <f t="shared" si="30"/>
        <v>0</v>
      </c>
      <c r="X114" s="50">
        <f t="shared" si="31"/>
        <v>0</v>
      </c>
      <c r="Y114" s="2">
        <v>17638876</v>
      </c>
      <c r="Z114" s="55">
        <f t="shared" si="32"/>
        <v>135.29491761095983</v>
      </c>
      <c r="AA114" s="44">
        <f t="shared" si="33"/>
        <v>0.04704018802809599</v>
      </c>
      <c r="AB114" s="25">
        <v>0</v>
      </c>
      <c r="AC114" s="74" t="s">
        <v>691</v>
      </c>
      <c r="AD114" s="55">
        <f t="shared" si="34"/>
        <v>0</v>
      </c>
      <c r="AE114" s="50">
        <f t="shared" si="35"/>
        <v>0</v>
      </c>
      <c r="AF114" s="2">
        <v>23169616</v>
      </c>
      <c r="AG114" s="55">
        <f t="shared" si="36"/>
        <v>131.35539928961458</v>
      </c>
      <c r="AH114" s="77">
        <f t="shared" si="42"/>
        <v>348.5685435219937</v>
      </c>
      <c r="AI114" s="60">
        <f t="shared" si="37"/>
        <v>0.0648296249395185</v>
      </c>
      <c r="AJ114" s="32">
        <v>0</v>
      </c>
      <c r="AK114" s="82" t="s">
        <v>691</v>
      </c>
      <c r="AL114" s="82" t="s">
        <v>691</v>
      </c>
      <c r="AM114" s="55">
        <f t="shared" si="38"/>
        <v>0</v>
      </c>
      <c r="AN114" s="68">
        <f t="shared" si="44"/>
        <v>0</v>
      </c>
    </row>
    <row r="115" spans="1:40" ht="12.75">
      <c r="A115" s="94" t="s">
        <v>100</v>
      </c>
      <c r="B115" s="87" t="s">
        <v>300</v>
      </c>
      <c r="C115" s="7" t="s">
        <v>565</v>
      </c>
      <c r="D115" s="2">
        <v>40190403</v>
      </c>
      <c r="E115" s="40" t="s">
        <v>691</v>
      </c>
      <c r="F115" s="44">
        <f t="shared" si="21"/>
        <v>0.11998842507437057</v>
      </c>
      <c r="G115" s="25">
        <v>0</v>
      </c>
      <c r="H115" s="40" t="s">
        <v>691</v>
      </c>
      <c r="I115" s="46">
        <f t="shared" si="22"/>
        <v>0</v>
      </c>
      <c r="J115" s="50">
        <f t="shared" si="23"/>
        <v>0</v>
      </c>
      <c r="K115" s="2">
        <v>68075499</v>
      </c>
      <c r="L115" s="55">
        <f t="shared" si="24"/>
        <v>169.38247421903182</v>
      </c>
      <c r="M115" s="44">
        <f t="shared" si="25"/>
        <v>0.19387909482712815</v>
      </c>
      <c r="N115" s="25">
        <v>0</v>
      </c>
      <c r="O115" s="62" t="s">
        <v>691</v>
      </c>
      <c r="P115" s="55">
        <f t="shared" si="26"/>
        <v>0</v>
      </c>
      <c r="Q115" s="50">
        <f t="shared" si="27"/>
        <v>0</v>
      </c>
      <c r="R115" s="2">
        <v>68454164</v>
      </c>
      <c r="S115" s="55">
        <f t="shared" si="28"/>
        <v>100.55624270928958</v>
      </c>
      <c r="T115" s="44">
        <f t="shared" si="29"/>
        <v>0.1895643771274279</v>
      </c>
      <c r="U115" s="25">
        <v>0</v>
      </c>
      <c r="V115" s="74" t="s">
        <v>691</v>
      </c>
      <c r="W115" s="55">
        <f t="shared" si="30"/>
        <v>0</v>
      </c>
      <c r="X115" s="50">
        <f t="shared" si="31"/>
        <v>0</v>
      </c>
      <c r="Y115" s="2">
        <v>61933089</v>
      </c>
      <c r="Z115" s="55">
        <f t="shared" si="32"/>
        <v>90.47380813824562</v>
      </c>
      <c r="AA115" s="44">
        <f t="shared" si="33"/>
        <v>0.16516608834490382</v>
      </c>
      <c r="AB115" s="25">
        <v>0</v>
      </c>
      <c r="AC115" s="74" t="s">
        <v>691</v>
      </c>
      <c r="AD115" s="55">
        <f t="shared" si="34"/>
        <v>0</v>
      </c>
      <c r="AE115" s="50">
        <f t="shared" si="35"/>
        <v>0</v>
      </c>
      <c r="AF115" s="2">
        <v>53488663</v>
      </c>
      <c r="AG115" s="55">
        <f t="shared" si="36"/>
        <v>86.36524330313962</v>
      </c>
      <c r="AH115" s="77">
        <f t="shared" si="42"/>
        <v>133.088147934222</v>
      </c>
      <c r="AI115" s="60">
        <f t="shared" si="37"/>
        <v>0.1496636785351255</v>
      </c>
      <c r="AJ115" s="32">
        <v>0</v>
      </c>
      <c r="AK115" s="82" t="s">
        <v>691</v>
      </c>
      <c r="AL115" s="82" t="s">
        <v>691</v>
      </c>
      <c r="AM115" s="55">
        <f t="shared" si="38"/>
        <v>0</v>
      </c>
      <c r="AN115" s="68">
        <f t="shared" si="44"/>
        <v>0</v>
      </c>
    </row>
    <row r="116" spans="1:40" ht="12.75">
      <c r="A116" s="94" t="s">
        <v>101</v>
      </c>
      <c r="B116" s="87" t="s">
        <v>301</v>
      </c>
      <c r="C116" s="7" t="s">
        <v>566</v>
      </c>
      <c r="D116" s="2">
        <v>45427305</v>
      </c>
      <c r="E116" s="40" t="s">
        <v>691</v>
      </c>
      <c r="F116" s="44">
        <f t="shared" si="21"/>
        <v>0.135623192987716</v>
      </c>
      <c r="G116" s="25">
        <v>89794</v>
      </c>
      <c r="H116" s="40" t="s">
        <v>691</v>
      </c>
      <c r="I116" s="46">
        <f t="shared" si="22"/>
        <v>0.17578598814535976</v>
      </c>
      <c r="J116" s="50">
        <f t="shared" si="23"/>
        <v>0.197665258812954</v>
      </c>
      <c r="K116" s="2">
        <v>46617699</v>
      </c>
      <c r="L116" s="55">
        <f t="shared" si="24"/>
        <v>102.62043720181066</v>
      </c>
      <c r="M116" s="44">
        <f t="shared" si="25"/>
        <v>0.13276725720429192</v>
      </c>
      <c r="N116" s="25">
        <v>323120</v>
      </c>
      <c r="O116" s="46">
        <f t="shared" si="39"/>
        <v>359.84586943448335</v>
      </c>
      <c r="P116" s="55">
        <f t="shared" si="26"/>
        <v>0.48377337966011413</v>
      </c>
      <c r="Q116" s="50">
        <f t="shared" si="27"/>
        <v>0.6931273034303989</v>
      </c>
      <c r="R116" s="2">
        <v>49646490</v>
      </c>
      <c r="S116" s="55">
        <f t="shared" si="28"/>
        <v>106.49708386507879</v>
      </c>
      <c r="T116" s="44">
        <f t="shared" si="29"/>
        <v>0.13748186236578797</v>
      </c>
      <c r="U116" s="25">
        <v>272985</v>
      </c>
      <c r="V116" s="55">
        <f t="shared" si="40"/>
        <v>84.48409259717752</v>
      </c>
      <c r="W116" s="55">
        <f t="shared" si="30"/>
        <v>0.37397387335241933</v>
      </c>
      <c r="X116" s="50">
        <f t="shared" si="31"/>
        <v>0.5498576032263308</v>
      </c>
      <c r="Y116" s="2">
        <v>50640520</v>
      </c>
      <c r="Z116" s="55">
        <f t="shared" si="32"/>
        <v>102.00221606804429</v>
      </c>
      <c r="AA116" s="44">
        <f t="shared" si="33"/>
        <v>0.1350505317141838</v>
      </c>
      <c r="AB116" s="25">
        <v>274899</v>
      </c>
      <c r="AC116" s="55">
        <f t="shared" si="41"/>
        <v>100.70113742513325</v>
      </c>
      <c r="AD116" s="55">
        <f t="shared" si="34"/>
        <v>0.378360445501845</v>
      </c>
      <c r="AE116" s="50">
        <f t="shared" si="35"/>
        <v>0.5428439518393571</v>
      </c>
      <c r="AF116" s="2">
        <v>55000318</v>
      </c>
      <c r="AG116" s="55">
        <f t="shared" si="36"/>
        <v>108.6093073293876</v>
      </c>
      <c r="AH116" s="77">
        <f t="shared" si="42"/>
        <v>121.07325759254263</v>
      </c>
      <c r="AI116" s="60">
        <f t="shared" si="37"/>
        <v>0.15389335703682996</v>
      </c>
      <c r="AJ116" s="32">
        <v>396763</v>
      </c>
      <c r="AK116" s="61">
        <f t="shared" si="43"/>
        <v>144.33046318829824</v>
      </c>
      <c r="AL116" s="61">
        <f t="shared" si="45"/>
        <v>441.8591442635365</v>
      </c>
      <c r="AM116" s="55">
        <f t="shared" si="38"/>
        <v>0.4923265037134844</v>
      </c>
      <c r="AN116" s="68">
        <f t="shared" si="44"/>
        <v>0.7213831018213385</v>
      </c>
    </row>
    <row r="117" spans="1:40" ht="12.75">
      <c r="A117" s="94" t="s">
        <v>102</v>
      </c>
      <c r="B117" s="87" t="s">
        <v>302</v>
      </c>
      <c r="C117" s="7" t="s">
        <v>567</v>
      </c>
      <c r="D117" s="2">
        <v>8477087</v>
      </c>
      <c r="E117" s="40" t="s">
        <v>691</v>
      </c>
      <c r="F117" s="44">
        <f t="shared" si="21"/>
        <v>0.02530833836994421</v>
      </c>
      <c r="G117" s="25">
        <v>0</v>
      </c>
      <c r="H117" s="40" t="s">
        <v>691</v>
      </c>
      <c r="I117" s="46">
        <f t="shared" si="22"/>
        <v>0</v>
      </c>
      <c r="J117" s="50">
        <f t="shared" si="23"/>
        <v>0</v>
      </c>
      <c r="K117" s="2">
        <v>9992181</v>
      </c>
      <c r="L117" s="55">
        <f t="shared" si="24"/>
        <v>117.87281409285997</v>
      </c>
      <c r="M117" s="44">
        <f t="shared" si="25"/>
        <v>0.028457742302099437</v>
      </c>
      <c r="N117" s="25">
        <v>532834</v>
      </c>
      <c r="O117" s="62" t="s">
        <v>691</v>
      </c>
      <c r="P117" s="55">
        <f t="shared" si="26"/>
        <v>0.7977559574703431</v>
      </c>
      <c r="Q117" s="50">
        <f t="shared" si="27"/>
        <v>5.332509489169582</v>
      </c>
      <c r="R117" s="2">
        <v>18744039</v>
      </c>
      <c r="S117" s="55">
        <f t="shared" si="28"/>
        <v>187.58706432559617</v>
      </c>
      <c r="T117" s="44">
        <f t="shared" si="29"/>
        <v>0.05190629569133613</v>
      </c>
      <c r="U117" s="25">
        <v>0</v>
      </c>
      <c r="V117" s="55">
        <f t="shared" si="40"/>
        <v>0</v>
      </c>
      <c r="W117" s="55">
        <f t="shared" si="30"/>
        <v>0</v>
      </c>
      <c r="X117" s="50">
        <f t="shared" si="31"/>
        <v>0</v>
      </c>
      <c r="Y117" s="2">
        <v>21797490</v>
      </c>
      <c r="Z117" s="55">
        <f t="shared" si="32"/>
        <v>116.29025099659684</v>
      </c>
      <c r="AA117" s="44">
        <f t="shared" si="33"/>
        <v>0.058130576355349524</v>
      </c>
      <c r="AB117" s="25">
        <v>0</v>
      </c>
      <c r="AC117" s="74" t="s">
        <v>691</v>
      </c>
      <c r="AD117" s="55">
        <f t="shared" si="34"/>
        <v>0</v>
      </c>
      <c r="AE117" s="50">
        <f t="shared" si="35"/>
        <v>0</v>
      </c>
      <c r="AF117" s="2">
        <v>20027449</v>
      </c>
      <c r="AG117" s="55">
        <f t="shared" si="36"/>
        <v>91.87961090932947</v>
      </c>
      <c r="AH117" s="77">
        <f t="shared" si="42"/>
        <v>236.25390420081806</v>
      </c>
      <c r="AI117" s="60">
        <f t="shared" si="37"/>
        <v>0.05603770071827409</v>
      </c>
      <c r="AJ117" s="32">
        <v>0</v>
      </c>
      <c r="AK117" s="82" t="s">
        <v>691</v>
      </c>
      <c r="AL117" s="82" t="s">
        <v>691</v>
      </c>
      <c r="AM117" s="55">
        <f t="shared" si="38"/>
        <v>0</v>
      </c>
      <c r="AN117" s="68">
        <f t="shared" si="44"/>
        <v>0</v>
      </c>
    </row>
    <row r="118" spans="1:40" ht="13.5" thickBot="1">
      <c r="A118" s="95" t="s">
        <v>414</v>
      </c>
      <c r="B118" s="88" t="s">
        <v>445</v>
      </c>
      <c r="C118" s="19" t="s">
        <v>568</v>
      </c>
      <c r="D118" s="20">
        <f>SUM(D109:D117)</f>
        <v>241412152</v>
      </c>
      <c r="E118" s="38" t="s">
        <v>691</v>
      </c>
      <c r="F118" s="45">
        <f t="shared" si="21"/>
        <v>0.72073584114831</v>
      </c>
      <c r="G118" s="28">
        <f>SUM(G109:G117)</f>
        <v>588406</v>
      </c>
      <c r="H118" s="38" t="s">
        <v>691</v>
      </c>
      <c r="I118" s="47">
        <f t="shared" si="22"/>
        <v>1.1518980125694205</v>
      </c>
      <c r="J118" s="53">
        <f t="shared" si="23"/>
        <v>0.24373503782858455</v>
      </c>
      <c r="K118" s="20">
        <f>SUM(K109:K117)</f>
        <v>298449411</v>
      </c>
      <c r="L118" s="57">
        <f t="shared" si="24"/>
        <v>123.62650700367395</v>
      </c>
      <c r="M118" s="45">
        <f t="shared" si="25"/>
        <v>0.8499842455267135</v>
      </c>
      <c r="N118" s="28">
        <f>SUM(N109:N117)</f>
        <v>1280273</v>
      </c>
      <c r="O118" s="47">
        <f t="shared" si="39"/>
        <v>217.58326733581916</v>
      </c>
      <c r="P118" s="57">
        <f t="shared" si="26"/>
        <v>1.9168172694280556</v>
      </c>
      <c r="Q118" s="53">
        <f t="shared" si="27"/>
        <v>0.4289748790960087</v>
      </c>
      <c r="R118" s="20">
        <f>SUM(R109:R117)</f>
        <v>305995404</v>
      </c>
      <c r="S118" s="57">
        <f t="shared" si="28"/>
        <v>102.52839936078814</v>
      </c>
      <c r="T118" s="45">
        <f t="shared" si="29"/>
        <v>0.8473674174607648</v>
      </c>
      <c r="U118" s="28">
        <f>SUM(U109:U117)</f>
        <v>676815</v>
      </c>
      <c r="V118" s="57">
        <f t="shared" si="40"/>
        <v>52.86489678373284</v>
      </c>
      <c r="W118" s="57">
        <f t="shared" si="30"/>
        <v>0.9271979306299527</v>
      </c>
      <c r="X118" s="53">
        <f t="shared" si="31"/>
        <v>0.22118469465639426</v>
      </c>
      <c r="Y118" s="20">
        <f>SUM(Y109:Y117)</f>
        <v>301165759</v>
      </c>
      <c r="Z118" s="57">
        <f t="shared" si="32"/>
        <v>98.42166093448907</v>
      </c>
      <c r="AA118" s="45">
        <f t="shared" si="33"/>
        <v>0.803163077453702</v>
      </c>
      <c r="AB118" s="28">
        <f>SUM(AB109:AB117)</f>
        <v>734774</v>
      </c>
      <c r="AC118" s="57">
        <f t="shared" si="41"/>
        <v>108.56349223938595</v>
      </c>
      <c r="AD118" s="57">
        <f t="shared" si="34"/>
        <v>1.0113147664530342</v>
      </c>
      <c r="AE118" s="53">
        <f t="shared" si="35"/>
        <v>0.243976606915662</v>
      </c>
      <c r="AF118" s="20">
        <f>SUM(AF109:AF117)</f>
        <v>291144546</v>
      </c>
      <c r="AG118" s="57">
        <f t="shared" si="36"/>
        <v>96.67252577674344</v>
      </c>
      <c r="AH118" s="57">
        <f t="shared" si="42"/>
        <v>120.60061748672868</v>
      </c>
      <c r="AI118" s="45">
        <f t="shared" si="37"/>
        <v>0.8146355002329942</v>
      </c>
      <c r="AJ118" s="34">
        <f>SUM(AJ109:AJ117)</f>
        <v>785609</v>
      </c>
      <c r="AK118" s="57">
        <f t="shared" si="43"/>
        <v>106.91845383750649</v>
      </c>
      <c r="AL118" s="57">
        <f t="shared" si="45"/>
        <v>133.5147840096804</v>
      </c>
      <c r="AM118" s="57">
        <f t="shared" si="38"/>
        <v>0.974829135417987</v>
      </c>
      <c r="AN118" s="71">
        <f t="shared" si="44"/>
        <v>0.26983469578715724</v>
      </c>
    </row>
    <row r="119" spans="1:40" ht="12.75">
      <c r="A119" s="96" t="s">
        <v>103</v>
      </c>
      <c r="B119" s="89" t="s">
        <v>303</v>
      </c>
      <c r="C119" s="6" t="s">
        <v>569</v>
      </c>
      <c r="D119" s="3">
        <v>148543827</v>
      </c>
      <c r="E119" s="39" t="s">
        <v>691</v>
      </c>
      <c r="F119" s="44">
        <f t="shared" si="21"/>
        <v>0.4434775101968937</v>
      </c>
      <c r="G119" s="27">
        <v>0</v>
      </c>
      <c r="H119" s="39" t="s">
        <v>691</v>
      </c>
      <c r="I119" s="46">
        <f t="shared" si="22"/>
        <v>0</v>
      </c>
      <c r="J119" s="50">
        <f t="shared" si="23"/>
        <v>0</v>
      </c>
      <c r="K119" s="3">
        <v>157943054</v>
      </c>
      <c r="L119" s="55">
        <f t="shared" si="24"/>
        <v>106.32757832474586</v>
      </c>
      <c r="M119" s="44">
        <f t="shared" si="25"/>
        <v>0.4498219887268431</v>
      </c>
      <c r="N119" s="27">
        <v>0</v>
      </c>
      <c r="O119" s="62" t="s">
        <v>691</v>
      </c>
      <c r="P119" s="55">
        <f t="shared" si="26"/>
        <v>0</v>
      </c>
      <c r="Q119" s="50">
        <f t="shared" si="27"/>
        <v>0</v>
      </c>
      <c r="R119" s="3">
        <v>144790691</v>
      </c>
      <c r="S119" s="55">
        <f t="shared" si="28"/>
        <v>91.67271832036374</v>
      </c>
      <c r="T119" s="44">
        <f t="shared" si="29"/>
        <v>0.40095672124875975</v>
      </c>
      <c r="U119" s="27">
        <v>0</v>
      </c>
      <c r="V119" s="74" t="s">
        <v>691</v>
      </c>
      <c r="W119" s="55">
        <f t="shared" si="30"/>
        <v>0</v>
      </c>
      <c r="X119" s="50">
        <f t="shared" si="31"/>
        <v>0</v>
      </c>
      <c r="Y119" s="3">
        <v>191728639</v>
      </c>
      <c r="Z119" s="55">
        <f t="shared" si="32"/>
        <v>132.4177940417454</v>
      </c>
      <c r="AA119" s="44">
        <f t="shared" si="33"/>
        <v>0.5113109944721499</v>
      </c>
      <c r="AB119" s="27">
        <v>0</v>
      </c>
      <c r="AC119" s="74" t="s">
        <v>691</v>
      </c>
      <c r="AD119" s="55">
        <f t="shared" si="34"/>
        <v>0</v>
      </c>
      <c r="AE119" s="50">
        <f t="shared" si="35"/>
        <v>0</v>
      </c>
      <c r="AF119" s="3">
        <v>155558537</v>
      </c>
      <c r="AG119" s="55">
        <f t="shared" si="36"/>
        <v>81.13474221240364</v>
      </c>
      <c r="AH119" s="78">
        <f t="shared" si="42"/>
        <v>104.72231673417166</v>
      </c>
      <c r="AI119" s="60">
        <f t="shared" si="37"/>
        <v>0.43525976476477685</v>
      </c>
      <c r="AJ119" s="31">
        <v>0</v>
      </c>
      <c r="AK119" s="74" t="s">
        <v>691</v>
      </c>
      <c r="AL119" s="74" t="s">
        <v>691</v>
      </c>
      <c r="AM119" s="55">
        <f t="shared" si="38"/>
        <v>0</v>
      </c>
      <c r="AN119" s="70">
        <f t="shared" si="44"/>
        <v>0</v>
      </c>
    </row>
    <row r="120" spans="1:40" ht="12.75">
      <c r="A120" s="94" t="s">
        <v>104</v>
      </c>
      <c r="B120" s="87" t="s">
        <v>304</v>
      </c>
      <c r="C120" s="7" t="s">
        <v>570</v>
      </c>
      <c r="D120" s="2">
        <v>121731119</v>
      </c>
      <c r="E120" s="40" t="s">
        <v>691</v>
      </c>
      <c r="F120" s="44">
        <f t="shared" si="21"/>
        <v>0.36342818586195286</v>
      </c>
      <c r="G120" s="25">
        <v>0</v>
      </c>
      <c r="H120" s="40" t="s">
        <v>691</v>
      </c>
      <c r="I120" s="46">
        <f t="shared" si="22"/>
        <v>0</v>
      </c>
      <c r="J120" s="50">
        <f t="shared" si="23"/>
        <v>0</v>
      </c>
      <c r="K120" s="2">
        <v>137941996</v>
      </c>
      <c r="L120" s="55">
        <f t="shared" si="24"/>
        <v>113.3169539006702</v>
      </c>
      <c r="M120" s="44">
        <f t="shared" si="25"/>
        <v>0.39285895389657494</v>
      </c>
      <c r="N120" s="25">
        <v>0</v>
      </c>
      <c r="O120" s="62" t="s">
        <v>691</v>
      </c>
      <c r="P120" s="55">
        <f t="shared" si="26"/>
        <v>0</v>
      </c>
      <c r="Q120" s="50">
        <f t="shared" si="27"/>
        <v>0</v>
      </c>
      <c r="R120" s="2">
        <v>113421879</v>
      </c>
      <c r="S120" s="55">
        <f t="shared" si="28"/>
        <v>82.22432782544338</v>
      </c>
      <c r="T120" s="44">
        <f t="shared" si="29"/>
        <v>0.3140897001569911</v>
      </c>
      <c r="U120" s="25">
        <v>0</v>
      </c>
      <c r="V120" s="74" t="s">
        <v>691</v>
      </c>
      <c r="W120" s="55">
        <f t="shared" si="30"/>
        <v>0</v>
      </c>
      <c r="X120" s="50">
        <f t="shared" si="31"/>
        <v>0</v>
      </c>
      <c r="Y120" s="2">
        <v>117174573</v>
      </c>
      <c r="Z120" s="55">
        <f t="shared" si="32"/>
        <v>103.30861561551102</v>
      </c>
      <c r="AA120" s="44">
        <f t="shared" si="33"/>
        <v>0.3124866882692446</v>
      </c>
      <c r="AB120" s="25">
        <v>0</v>
      </c>
      <c r="AC120" s="74" t="s">
        <v>691</v>
      </c>
      <c r="AD120" s="55">
        <f t="shared" si="34"/>
        <v>0</v>
      </c>
      <c r="AE120" s="50">
        <f t="shared" si="35"/>
        <v>0</v>
      </c>
      <c r="AF120" s="2">
        <v>115258716</v>
      </c>
      <c r="AG120" s="55">
        <f t="shared" si="36"/>
        <v>98.36495499753177</v>
      </c>
      <c r="AH120" s="77">
        <f t="shared" si="42"/>
        <v>94.68303334991934</v>
      </c>
      <c r="AI120" s="60">
        <f t="shared" si="37"/>
        <v>0.3224990577871674</v>
      </c>
      <c r="AJ120" s="32">
        <v>0</v>
      </c>
      <c r="AK120" s="82" t="s">
        <v>691</v>
      </c>
      <c r="AL120" s="82" t="s">
        <v>691</v>
      </c>
      <c r="AM120" s="55">
        <f t="shared" si="38"/>
        <v>0</v>
      </c>
      <c r="AN120" s="68">
        <f t="shared" si="44"/>
        <v>0</v>
      </c>
    </row>
    <row r="121" spans="1:40" ht="12.75">
      <c r="A121" s="94" t="s">
        <v>105</v>
      </c>
      <c r="B121" s="87" t="s">
        <v>305</v>
      </c>
      <c r="C121" s="7" t="s">
        <v>571</v>
      </c>
      <c r="D121" s="2">
        <v>609</v>
      </c>
      <c r="E121" s="40" t="s">
        <v>691</v>
      </c>
      <c r="F121" s="44">
        <f t="shared" si="21"/>
        <v>1.8181691502394659E-06</v>
      </c>
      <c r="G121" s="25">
        <v>0</v>
      </c>
      <c r="H121" s="40" t="s">
        <v>691</v>
      </c>
      <c r="I121" s="46">
        <f t="shared" si="22"/>
        <v>0</v>
      </c>
      <c r="J121" s="50">
        <f t="shared" si="23"/>
        <v>0</v>
      </c>
      <c r="K121" s="2">
        <v>5391</v>
      </c>
      <c r="L121" s="55">
        <f t="shared" si="24"/>
        <v>885.2216748768474</v>
      </c>
      <c r="M121" s="44">
        <f t="shared" si="25"/>
        <v>1.535357383444296E-05</v>
      </c>
      <c r="N121" s="25">
        <v>0</v>
      </c>
      <c r="O121" s="62" t="s">
        <v>691</v>
      </c>
      <c r="P121" s="55">
        <f t="shared" si="26"/>
        <v>0</v>
      </c>
      <c r="Q121" s="50">
        <f t="shared" si="27"/>
        <v>0</v>
      </c>
      <c r="R121" s="2">
        <v>11819</v>
      </c>
      <c r="S121" s="55">
        <f t="shared" si="28"/>
        <v>219.23576330921907</v>
      </c>
      <c r="T121" s="44">
        <f t="shared" si="29"/>
        <v>3.272936578801942E-05</v>
      </c>
      <c r="U121" s="25">
        <v>0</v>
      </c>
      <c r="V121" s="74" t="s">
        <v>691</v>
      </c>
      <c r="W121" s="55">
        <f t="shared" si="30"/>
        <v>0</v>
      </c>
      <c r="X121" s="50">
        <f t="shared" si="31"/>
        <v>0</v>
      </c>
      <c r="Y121" s="2">
        <v>99</v>
      </c>
      <c r="Z121" s="55">
        <f t="shared" si="32"/>
        <v>0.8376343176241644</v>
      </c>
      <c r="AA121" s="44">
        <f t="shared" si="33"/>
        <v>2.640178781676056E-07</v>
      </c>
      <c r="AB121" s="25">
        <v>0</v>
      </c>
      <c r="AC121" s="74" t="s">
        <v>691</v>
      </c>
      <c r="AD121" s="55">
        <f t="shared" si="34"/>
        <v>0</v>
      </c>
      <c r="AE121" s="50">
        <f t="shared" si="35"/>
        <v>0</v>
      </c>
      <c r="AF121" s="2">
        <v>1170</v>
      </c>
      <c r="AG121" s="55">
        <f t="shared" si="36"/>
        <v>1181.8181818181818</v>
      </c>
      <c r="AH121" s="77">
        <f t="shared" si="42"/>
        <v>192.11822660098522</v>
      </c>
      <c r="AI121" s="60">
        <f t="shared" si="37"/>
        <v>3.2737124853185585E-06</v>
      </c>
      <c r="AJ121" s="32">
        <v>0</v>
      </c>
      <c r="AK121" s="82" t="s">
        <v>691</v>
      </c>
      <c r="AL121" s="82" t="s">
        <v>691</v>
      </c>
      <c r="AM121" s="55">
        <f t="shared" si="38"/>
        <v>0</v>
      </c>
      <c r="AN121" s="68">
        <f t="shared" si="44"/>
        <v>0</v>
      </c>
    </row>
    <row r="122" spans="1:40" ht="12.75">
      <c r="A122" s="94" t="s">
        <v>106</v>
      </c>
      <c r="B122" s="87" t="s">
        <v>306</v>
      </c>
      <c r="C122" s="7" t="s">
        <v>572</v>
      </c>
      <c r="D122" s="2">
        <v>5569240</v>
      </c>
      <c r="E122" s="40" t="s">
        <v>691</v>
      </c>
      <c r="F122" s="44">
        <f t="shared" si="21"/>
        <v>0.016626962821477246</v>
      </c>
      <c r="G122" s="25">
        <v>3801</v>
      </c>
      <c r="H122" s="40" t="s">
        <v>691</v>
      </c>
      <c r="I122" s="46">
        <f t="shared" si="22"/>
        <v>0.007441059992210085</v>
      </c>
      <c r="J122" s="50">
        <f t="shared" si="23"/>
        <v>0.06824988687864053</v>
      </c>
      <c r="K122" s="2">
        <v>8414002</v>
      </c>
      <c r="L122" s="55">
        <f t="shared" si="24"/>
        <v>151.07989600017237</v>
      </c>
      <c r="M122" s="44">
        <f t="shared" si="25"/>
        <v>0.023963086802105495</v>
      </c>
      <c r="N122" s="25">
        <v>9807</v>
      </c>
      <c r="O122" s="46">
        <f t="shared" si="39"/>
        <v>258.0110497237569</v>
      </c>
      <c r="P122" s="55">
        <f t="shared" si="26"/>
        <v>0.0146829832084883</v>
      </c>
      <c r="Q122" s="50">
        <f t="shared" si="27"/>
        <v>0.11655571272742744</v>
      </c>
      <c r="R122" s="2">
        <v>9412192</v>
      </c>
      <c r="S122" s="55">
        <f t="shared" si="28"/>
        <v>111.8634390626482</v>
      </c>
      <c r="T122" s="44">
        <f t="shared" si="29"/>
        <v>0.0260643941818318</v>
      </c>
      <c r="U122" s="25">
        <v>5463</v>
      </c>
      <c r="V122" s="55">
        <f t="shared" si="40"/>
        <v>55.70510859590089</v>
      </c>
      <c r="W122" s="55">
        <f t="shared" si="30"/>
        <v>0.007483998278748893</v>
      </c>
      <c r="X122" s="50">
        <f t="shared" si="31"/>
        <v>0.058041739905008306</v>
      </c>
      <c r="Y122" s="2">
        <v>11757621</v>
      </c>
      <c r="Z122" s="55">
        <f t="shared" si="32"/>
        <v>124.91905180004828</v>
      </c>
      <c r="AA122" s="44">
        <f t="shared" si="33"/>
        <v>0.031355779279988706</v>
      </c>
      <c r="AB122" s="25">
        <v>3906</v>
      </c>
      <c r="AC122" s="55">
        <f t="shared" si="41"/>
        <v>71.49917627677101</v>
      </c>
      <c r="AD122" s="55">
        <f t="shared" si="34"/>
        <v>0.0053760686656925145</v>
      </c>
      <c r="AE122" s="50">
        <f t="shared" si="35"/>
        <v>0.03322100618824165</v>
      </c>
      <c r="AF122" s="2">
        <v>9790514</v>
      </c>
      <c r="AG122" s="55">
        <f t="shared" si="36"/>
        <v>83.2695151510667</v>
      </c>
      <c r="AH122" s="77">
        <f t="shared" si="42"/>
        <v>175.79623072447944</v>
      </c>
      <c r="AI122" s="60">
        <f t="shared" si="37"/>
        <v>0.02739429736708217</v>
      </c>
      <c r="AJ122" s="32">
        <v>5806</v>
      </c>
      <c r="AK122" s="61">
        <f t="shared" si="43"/>
        <v>148.6431131592422</v>
      </c>
      <c r="AL122" s="61">
        <f t="shared" si="45"/>
        <v>152.74927650618258</v>
      </c>
      <c r="AM122" s="55">
        <f t="shared" si="38"/>
        <v>0.0072044209781670435</v>
      </c>
      <c r="AN122" s="68">
        <f t="shared" si="44"/>
        <v>0.05930230016524157</v>
      </c>
    </row>
    <row r="123" spans="1:40" ht="12.75">
      <c r="A123" s="94" t="s">
        <v>107</v>
      </c>
      <c r="B123" s="87" t="s">
        <v>307</v>
      </c>
      <c r="C123" s="7" t="s">
        <v>573</v>
      </c>
      <c r="D123" s="2">
        <v>109392369</v>
      </c>
      <c r="E123" s="40" t="s">
        <v>691</v>
      </c>
      <c r="F123" s="44">
        <f t="shared" si="21"/>
        <v>0.3265908548233368</v>
      </c>
      <c r="G123" s="25">
        <v>0</v>
      </c>
      <c r="H123" s="40" t="s">
        <v>691</v>
      </c>
      <c r="I123" s="46">
        <f t="shared" si="22"/>
        <v>0</v>
      </c>
      <c r="J123" s="50">
        <f t="shared" si="23"/>
        <v>0</v>
      </c>
      <c r="K123" s="2">
        <v>141063028</v>
      </c>
      <c r="L123" s="55">
        <f t="shared" si="24"/>
        <v>128.9514335318947</v>
      </c>
      <c r="M123" s="44">
        <f t="shared" si="25"/>
        <v>0.401747656410331</v>
      </c>
      <c r="N123" s="25">
        <v>0</v>
      </c>
      <c r="O123" s="62" t="s">
        <v>691</v>
      </c>
      <c r="P123" s="55">
        <f t="shared" si="26"/>
        <v>0</v>
      </c>
      <c r="Q123" s="50">
        <f t="shared" si="27"/>
        <v>0</v>
      </c>
      <c r="R123" s="2">
        <v>110935816</v>
      </c>
      <c r="S123" s="55">
        <f t="shared" si="28"/>
        <v>78.6427298299594</v>
      </c>
      <c r="T123" s="44">
        <f t="shared" si="29"/>
        <v>0.30720525432408974</v>
      </c>
      <c r="U123" s="25">
        <v>9644543</v>
      </c>
      <c r="V123" s="74" t="s">
        <v>691</v>
      </c>
      <c r="W123" s="55">
        <f t="shared" si="30"/>
        <v>13.212473588013854</v>
      </c>
      <c r="X123" s="50">
        <f t="shared" si="31"/>
        <v>8.693804532884132</v>
      </c>
      <c r="Y123" s="2">
        <v>110686379</v>
      </c>
      <c r="Z123" s="55">
        <f t="shared" si="32"/>
        <v>99.77515196715188</v>
      </c>
      <c r="AA123" s="44">
        <f t="shared" si="33"/>
        <v>0.2951836659155093</v>
      </c>
      <c r="AB123" s="25">
        <v>0</v>
      </c>
      <c r="AC123" s="55">
        <f t="shared" si="41"/>
        <v>0</v>
      </c>
      <c r="AD123" s="55">
        <f t="shared" si="34"/>
        <v>0</v>
      </c>
      <c r="AE123" s="50">
        <f t="shared" si="35"/>
        <v>0</v>
      </c>
      <c r="AF123" s="2">
        <v>98340380</v>
      </c>
      <c r="AG123" s="55">
        <f t="shared" si="36"/>
        <v>88.84596360316385</v>
      </c>
      <c r="AH123" s="77">
        <f t="shared" si="42"/>
        <v>89.89692873366697</v>
      </c>
      <c r="AI123" s="60">
        <f t="shared" si="37"/>
        <v>0.2751607947153602</v>
      </c>
      <c r="AJ123" s="32">
        <v>0</v>
      </c>
      <c r="AK123" s="82" t="s">
        <v>691</v>
      </c>
      <c r="AL123" s="82" t="s">
        <v>691</v>
      </c>
      <c r="AM123" s="55">
        <f t="shared" si="38"/>
        <v>0</v>
      </c>
      <c r="AN123" s="68">
        <f t="shared" si="44"/>
        <v>0</v>
      </c>
    </row>
    <row r="124" spans="1:40" ht="12.75">
      <c r="A124" s="94" t="s">
        <v>108</v>
      </c>
      <c r="B124" s="87" t="s">
        <v>308</v>
      </c>
      <c r="C124" s="7" t="s">
        <v>574</v>
      </c>
      <c r="D124" s="2">
        <v>30569932</v>
      </c>
      <c r="E124" s="40" t="s">
        <v>691</v>
      </c>
      <c r="F124" s="44">
        <f t="shared" si="21"/>
        <v>0.09126651442909402</v>
      </c>
      <c r="G124" s="25">
        <v>578</v>
      </c>
      <c r="H124" s="40" t="s">
        <v>691</v>
      </c>
      <c r="I124" s="46">
        <f t="shared" si="22"/>
        <v>0.0011315266181261324</v>
      </c>
      <c r="J124" s="50">
        <f t="shared" si="23"/>
        <v>0.0018907467638462527</v>
      </c>
      <c r="K124" s="2">
        <v>35814488</v>
      </c>
      <c r="L124" s="55">
        <f t="shared" si="24"/>
        <v>117.15592955849559</v>
      </c>
      <c r="M124" s="44">
        <f t="shared" si="25"/>
        <v>0.10199970058445025</v>
      </c>
      <c r="N124" s="25">
        <v>262</v>
      </c>
      <c r="O124" s="46">
        <f t="shared" si="39"/>
        <v>45.32871972318339</v>
      </c>
      <c r="P124" s="55">
        <f t="shared" si="26"/>
        <v>0.0003922648720938039</v>
      </c>
      <c r="Q124" s="50">
        <f t="shared" si="27"/>
        <v>0.0007315475234491696</v>
      </c>
      <c r="R124" s="2">
        <v>27000601</v>
      </c>
      <c r="S124" s="55">
        <f t="shared" si="28"/>
        <v>75.39016333278309</v>
      </c>
      <c r="T124" s="44">
        <f t="shared" si="29"/>
        <v>0.07477050060287359</v>
      </c>
      <c r="U124" s="25">
        <v>0</v>
      </c>
      <c r="V124" s="55">
        <f t="shared" si="40"/>
        <v>0</v>
      </c>
      <c r="W124" s="55">
        <f t="shared" si="30"/>
        <v>0</v>
      </c>
      <c r="X124" s="50">
        <f t="shared" si="31"/>
        <v>0</v>
      </c>
      <c r="Y124" s="2">
        <v>31943233</v>
      </c>
      <c r="Z124" s="55">
        <f t="shared" si="32"/>
        <v>118.30563697452511</v>
      </c>
      <c r="AA124" s="44">
        <f t="shared" si="33"/>
        <v>0.08518772321690343</v>
      </c>
      <c r="AB124" s="25">
        <v>22</v>
      </c>
      <c r="AC124" s="74" t="s">
        <v>691</v>
      </c>
      <c r="AD124" s="55">
        <f t="shared" si="34"/>
        <v>3.0279956642405353E-05</v>
      </c>
      <c r="AE124" s="50">
        <f t="shared" si="35"/>
        <v>6.887217708990196E-05</v>
      </c>
      <c r="AF124" s="2">
        <v>30111719</v>
      </c>
      <c r="AG124" s="55">
        <f t="shared" si="36"/>
        <v>94.2663474295166</v>
      </c>
      <c r="AH124" s="77">
        <f t="shared" si="42"/>
        <v>98.50109905380228</v>
      </c>
      <c r="AI124" s="60">
        <f t="shared" si="37"/>
        <v>0.08425394055102911</v>
      </c>
      <c r="AJ124" s="32">
        <v>7073</v>
      </c>
      <c r="AK124" s="61">
        <f t="shared" si="43"/>
        <v>32150</v>
      </c>
      <c r="AL124" s="61">
        <f t="shared" si="45"/>
        <v>1223.7024221453287</v>
      </c>
      <c r="AM124" s="55">
        <f t="shared" si="38"/>
        <v>0.008776587939816654</v>
      </c>
      <c r="AN124" s="68">
        <f t="shared" si="44"/>
        <v>0.023489193692329553</v>
      </c>
    </row>
    <row r="125" spans="1:40" ht="12.75">
      <c r="A125" s="94" t="s">
        <v>109</v>
      </c>
      <c r="B125" s="87" t="s">
        <v>309</v>
      </c>
      <c r="C125" s="7" t="s">
        <v>575</v>
      </c>
      <c r="D125" s="2">
        <v>34166369</v>
      </c>
      <c r="E125" s="40" t="s">
        <v>691</v>
      </c>
      <c r="F125" s="44">
        <f t="shared" si="21"/>
        <v>0.10200367502709036</v>
      </c>
      <c r="G125" s="25">
        <v>8142</v>
      </c>
      <c r="H125" s="40" t="s">
        <v>691</v>
      </c>
      <c r="I125" s="46">
        <f t="shared" si="22"/>
        <v>0.01593925557920929</v>
      </c>
      <c r="J125" s="50">
        <f t="shared" si="23"/>
        <v>0.023830451517982493</v>
      </c>
      <c r="K125" s="2">
        <v>38418858</v>
      </c>
      <c r="L125" s="55">
        <f t="shared" si="24"/>
        <v>112.44641770391229</v>
      </c>
      <c r="M125" s="44">
        <f t="shared" si="25"/>
        <v>0.10941694916304573</v>
      </c>
      <c r="N125" s="25">
        <v>7888</v>
      </c>
      <c r="O125" s="46">
        <f t="shared" si="39"/>
        <v>96.88037337263572</v>
      </c>
      <c r="P125" s="55">
        <f t="shared" si="26"/>
        <v>0.011809867599526432</v>
      </c>
      <c r="Q125" s="50">
        <f t="shared" si="27"/>
        <v>0.020531583734217193</v>
      </c>
      <c r="R125" s="2">
        <v>56361120</v>
      </c>
      <c r="S125" s="55">
        <f t="shared" si="28"/>
        <v>146.70170570921186</v>
      </c>
      <c r="T125" s="44">
        <f t="shared" si="29"/>
        <v>0.15607612426622022</v>
      </c>
      <c r="U125" s="25">
        <v>7705</v>
      </c>
      <c r="V125" s="55">
        <f t="shared" si="40"/>
        <v>97.68002028397565</v>
      </c>
      <c r="W125" s="55">
        <f t="shared" si="30"/>
        <v>0.010555410349214757</v>
      </c>
      <c r="X125" s="50">
        <f t="shared" si="31"/>
        <v>0.013670771624126702</v>
      </c>
      <c r="Y125" s="2">
        <v>55619357</v>
      </c>
      <c r="Z125" s="55">
        <f t="shared" si="32"/>
        <v>98.68391011392251</v>
      </c>
      <c r="AA125" s="44">
        <f t="shared" si="33"/>
        <v>0.148328329496834</v>
      </c>
      <c r="AB125" s="25">
        <v>7740</v>
      </c>
      <c r="AC125" s="55">
        <f t="shared" si="41"/>
        <v>100.45425048669696</v>
      </c>
      <c r="AD125" s="55">
        <f t="shared" si="34"/>
        <v>0.01065303929146443</v>
      </c>
      <c r="AE125" s="50">
        <f t="shared" si="35"/>
        <v>0.01391601848255815</v>
      </c>
      <c r="AF125" s="2">
        <v>49559541</v>
      </c>
      <c r="AG125" s="55">
        <f t="shared" si="36"/>
        <v>89.10484348102047</v>
      </c>
      <c r="AH125" s="77">
        <f t="shared" si="42"/>
        <v>145.05357885703336</v>
      </c>
      <c r="AI125" s="60">
        <f t="shared" si="37"/>
        <v>0.13866981892167266</v>
      </c>
      <c r="AJ125" s="32">
        <v>6415</v>
      </c>
      <c r="AK125" s="61">
        <f t="shared" si="43"/>
        <v>82.88113695090439</v>
      </c>
      <c r="AL125" s="61">
        <f t="shared" si="45"/>
        <v>78.78899533284205</v>
      </c>
      <c r="AM125" s="55">
        <f t="shared" si="38"/>
        <v>0.007960103440396415</v>
      </c>
      <c r="AN125" s="68">
        <f t="shared" si="44"/>
        <v>0.012944026257224617</v>
      </c>
    </row>
    <row r="126" spans="1:40" ht="12.75">
      <c r="A126" s="94" t="s">
        <v>110</v>
      </c>
      <c r="B126" s="87" t="s">
        <v>310</v>
      </c>
      <c r="C126" s="7" t="s">
        <v>576</v>
      </c>
      <c r="D126" s="2">
        <v>14307992</v>
      </c>
      <c r="E126" s="40" t="s">
        <v>691</v>
      </c>
      <c r="F126" s="44">
        <f t="shared" si="21"/>
        <v>0.042716501898642165</v>
      </c>
      <c r="G126" s="25">
        <v>0</v>
      </c>
      <c r="H126" s="40" t="s">
        <v>691</v>
      </c>
      <c r="I126" s="46">
        <f t="shared" si="22"/>
        <v>0</v>
      </c>
      <c r="J126" s="50">
        <f t="shared" si="23"/>
        <v>0</v>
      </c>
      <c r="K126" s="2">
        <v>19974609</v>
      </c>
      <c r="L126" s="55">
        <f t="shared" si="24"/>
        <v>139.6045580679665</v>
      </c>
      <c r="M126" s="44">
        <f t="shared" si="25"/>
        <v>0.05688770804964363</v>
      </c>
      <c r="N126" s="25">
        <v>0</v>
      </c>
      <c r="O126" s="62" t="s">
        <v>691</v>
      </c>
      <c r="P126" s="55">
        <f t="shared" si="26"/>
        <v>0</v>
      </c>
      <c r="Q126" s="50">
        <f t="shared" si="27"/>
        <v>0</v>
      </c>
      <c r="R126" s="2">
        <v>20189975</v>
      </c>
      <c r="S126" s="55">
        <f t="shared" si="28"/>
        <v>101.07819882732123</v>
      </c>
      <c r="T126" s="44">
        <f t="shared" si="29"/>
        <v>0.055910405028002985</v>
      </c>
      <c r="U126" s="25">
        <v>0</v>
      </c>
      <c r="V126" s="74" t="s">
        <v>691</v>
      </c>
      <c r="W126" s="55">
        <f t="shared" si="30"/>
        <v>0</v>
      </c>
      <c r="X126" s="50">
        <f t="shared" si="31"/>
        <v>0</v>
      </c>
      <c r="Y126" s="2">
        <v>24333332</v>
      </c>
      <c r="Z126" s="55">
        <f t="shared" si="32"/>
        <v>120.52185304835692</v>
      </c>
      <c r="AA126" s="44">
        <f t="shared" si="33"/>
        <v>0.06489327963018081</v>
      </c>
      <c r="AB126" s="25">
        <v>140</v>
      </c>
      <c r="AC126" s="74" t="s">
        <v>691</v>
      </c>
      <c r="AD126" s="55">
        <f t="shared" si="34"/>
        <v>0.00019269063317894317</v>
      </c>
      <c r="AE126" s="50">
        <f t="shared" si="35"/>
        <v>0.000575342497279041</v>
      </c>
      <c r="AF126" s="2">
        <v>16071790</v>
      </c>
      <c r="AG126" s="55">
        <f t="shared" si="36"/>
        <v>66.04845567388799</v>
      </c>
      <c r="AH126" s="77">
        <f t="shared" si="42"/>
        <v>112.32736221826237</v>
      </c>
      <c r="AI126" s="60">
        <f t="shared" si="37"/>
        <v>0.044969589388391414</v>
      </c>
      <c r="AJ126" s="32">
        <v>128</v>
      </c>
      <c r="AK126" s="61">
        <f t="shared" si="43"/>
        <v>91.42857142857143</v>
      </c>
      <c r="AL126" s="82" t="s">
        <v>691</v>
      </c>
      <c r="AM126" s="55">
        <f t="shared" si="38"/>
        <v>0.00015882981143737195</v>
      </c>
      <c r="AN126" s="68">
        <f t="shared" si="44"/>
        <v>0.00079642653369662</v>
      </c>
    </row>
    <row r="127" spans="1:40" ht="12.75">
      <c r="A127" s="94" t="s">
        <v>111</v>
      </c>
      <c r="B127" s="87" t="s">
        <v>311</v>
      </c>
      <c r="C127" s="7" t="s">
        <v>577</v>
      </c>
      <c r="D127" s="2">
        <v>146652686</v>
      </c>
      <c r="E127" s="40" t="s">
        <v>691</v>
      </c>
      <c r="F127" s="44">
        <f t="shared" si="21"/>
        <v>0.4378315098275127</v>
      </c>
      <c r="G127" s="25">
        <v>0</v>
      </c>
      <c r="H127" s="40" t="s">
        <v>691</v>
      </c>
      <c r="I127" s="46">
        <f t="shared" si="22"/>
        <v>0</v>
      </c>
      <c r="J127" s="50">
        <f t="shared" si="23"/>
        <v>0</v>
      </c>
      <c r="K127" s="2">
        <v>148505750</v>
      </c>
      <c r="L127" s="55">
        <f t="shared" si="24"/>
        <v>101.26357317451382</v>
      </c>
      <c r="M127" s="44">
        <f t="shared" si="25"/>
        <v>0.42294453672126275</v>
      </c>
      <c r="N127" s="25">
        <v>1374</v>
      </c>
      <c r="O127" s="62" t="s">
        <v>691</v>
      </c>
      <c r="P127" s="55">
        <f t="shared" si="26"/>
        <v>0.002057144787240025</v>
      </c>
      <c r="Q127" s="50">
        <f t="shared" si="27"/>
        <v>0.0009252167003634539</v>
      </c>
      <c r="R127" s="2">
        <v>167387208</v>
      </c>
      <c r="S127" s="55">
        <f t="shared" si="28"/>
        <v>112.7142942276646</v>
      </c>
      <c r="T127" s="44">
        <f t="shared" si="29"/>
        <v>0.4635313612714519</v>
      </c>
      <c r="U127" s="25">
        <v>188</v>
      </c>
      <c r="V127" s="55">
        <f t="shared" si="40"/>
        <v>13.682678311499272</v>
      </c>
      <c r="W127" s="55">
        <f t="shared" si="30"/>
        <v>0.000257549272634961</v>
      </c>
      <c r="X127" s="50">
        <f t="shared" si="31"/>
        <v>0.00011231443683557946</v>
      </c>
      <c r="Y127" s="2">
        <v>169229383</v>
      </c>
      <c r="Z127" s="55">
        <f t="shared" si="32"/>
        <v>101.1005470621148</v>
      </c>
      <c r="AA127" s="44">
        <f t="shared" si="33"/>
        <v>0.45130891538659673</v>
      </c>
      <c r="AB127" s="25">
        <v>345</v>
      </c>
      <c r="AC127" s="55">
        <f t="shared" si="41"/>
        <v>183.51063829787233</v>
      </c>
      <c r="AD127" s="55">
        <f t="shared" si="34"/>
        <v>0.0004748447746195385</v>
      </c>
      <c r="AE127" s="50">
        <f t="shared" si="35"/>
        <v>0.0002038653062984931</v>
      </c>
      <c r="AF127" s="2">
        <v>177862917</v>
      </c>
      <c r="AG127" s="55">
        <f t="shared" si="36"/>
        <v>105.10167551695204</v>
      </c>
      <c r="AH127" s="77">
        <f t="shared" si="42"/>
        <v>121.28173158724142</v>
      </c>
      <c r="AI127" s="60">
        <f t="shared" si="37"/>
        <v>0.4976684205624603</v>
      </c>
      <c r="AJ127" s="32">
        <v>46421</v>
      </c>
      <c r="AK127" s="61">
        <f t="shared" si="43"/>
        <v>13455.36231884058</v>
      </c>
      <c r="AL127" s="82" t="s">
        <v>691</v>
      </c>
      <c r="AM127" s="55">
        <f t="shared" si="38"/>
        <v>0.057601864661986274</v>
      </c>
      <c r="AN127" s="68">
        <f t="shared" si="44"/>
        <v>0.02609931332679088</v>
      </c>
    </row>
    <row r="128" spans="1:40" ht="12.75">
      <c r="A128" s="94" t="s">
        <v>112</v>
      </c>
      <c r="B128" s="87" t="s">
        <v>312</v>
      </c>
      <c r="C128" s="7" t="s">
        <v>578</v>
      </c>
      <c r="D128" s="2">
        <v>12758206</v>
      </c>
      <c r="E128" s="40" t="s">
        <v>691</v>
      </c>
      <c r="F128" s="44">
        <f t="shared" si="21"/>
        <v>0.038089616685714374</v>
      </c>
      <c r="G128" s="25">
        <v>33161</v>
      </c>
      <c r="H128" s="40" t="s">
        <v>691</v>
      </c>
      <c r="I128" s="46">
        <f t="shared" si="22"/>
        <v>0.06491791381259633</v>
      </c>
      <c r="J128" s="50">
        <f t="shared" si="23"/>
        <v>0.2599189886101541</v>
      </c>
      <c r="K128" s="2">
        <v>12503050</v>
      </c>
      <c r="L128" s="55">
        <f t="shared" si="24"/>
        <v>98.00006364531188</v>
      </c>
      <c r="M128" s="44">
        <f t="shared" si="25"/>
        <v>0.03560869993150288</v>
      </c>
      <c r="N128" s="25">
        <v>0</v>
      </c>
      <c r="O128" s="46">
        <f t="shared" si="39"/>
        <v>0</v>
      </c>
      <c r="P128" s="55">
        <f t="shared" si="26"/>
        <v>0</v>
      </c>
      <c r="Q128" s="50">
        <f t="shared" si="27"/>
        <v>0</v>
      </c>
      <c r="R128" s="2">
        <v>13169640</v>
      </c>
      <c r="S128" s="55">
        <f t="shared" si="28"/>
        <v>105.33141913373136</v>
      </c>
      <c r="T128" s="44">
        <f t="shared" si="29"/>
        <v>0.03646957990155953</v>
      </c>
      <c r="U128" s="25">
        <v>0</v>
      </c>
      <c r="V128" s="74" t="s">
        <v>691</v>
      </c>
      <c r="W128" s="55">
        <f t="shared" si="30"/>
        <v>0</v>
      </c>
      <c r="X128" s="50">
        <f t="shared" si="31"/>
        <v>0</v>
      </c>
      <c r="Y128" s="2">
        <v>17102385</v>
      </c>
      <c r="Z128" s="55">
        <f t="shared" si="32"/>
        <v>129.86220580061413</v>
      </c>
      <c r="AA128" s="44">
        <f t="shared" si="33"/>
        <v>0.045609448477833194</v>
      </c>
      <c r="AB128" s="25">
        <v>15193</v>
      </c>
      <c r="AC128" s="74" t="s">
        <v>691</v>
      </c>
      <c r="AD128" s="55">
        <f t="shared" si="34"/>
        <v>0.020911062784912025</v>
      </c>
      <c r="AE128" s="50">
        <f t="shared" si="35"/>
        <v>0.08883556299311471</v>
      </c>
      <c r="AF128" s="2">
        <v>19759266</v>
      </c>
      <c r="AG128" s="55">
        <f t="shared" si="36"/>
        <v>115.53514904500162</v>
      </c>
      <c r="AH128" s="77">
        <f t="shared" si="42"/>
        <v>154.87495655737177</v>
      </c>
      <c r="AI128" s="60">
        <f t="shared" si="37"/>
        <v>0.055287312653786745</v>
      </c>
      <c r="AJ128" s="32">
        <v>36058</v>
      </c>
      <c r="AK128" s="61">
        <f t="shared" si="43"/>
        <v>237.33298229447772</v>
      </c>
      <c r="AL128" s="61">
        <f t="shared" si="45"/>
        <v>108.7361659781068</v>
      </c>
      <c r="AM128" s="55">
        <f t="shared" si="38"/>
        <v>0.04474285422506842</v>
      </c>
      <c r="AN128" s="68">
        <f t="shared" si="44"/>
        <v>0.18248653568406845</v>
      </c>
    </row>
    <row r="129" spans="1:40" ht="13.5" customHeight="1">
      <c r="A129" s="94" t="s">
        <v>113</v>
      </c>
      <c r="B129" s="87" t="s">
        <v>313</v>
      </c>
      <c r="C129" s="7" t="s">
        <v>579</v>
      </c>
      <c r="D129" s="2">
        <v>83452737</v>
      </c>
      <c r="E129" s="40" t="s">
        <v>691</v>
      </c>
      <c r="F129" s="44">
        <f t="shared" si="21"/>
        <v>0.24914809838497148</v>
      </c>
      <c r="G129" s="25">
        <v>134911</v>
      </c>
      <c r="H129" s="40" t="s">
        <v>691</v>
      </c>
      <c r="I129" s="46">
        <f t="shared" si="22"/>
        <v>0.26410966708999073</v>
      </c>
      <c r="J129" s="50">
        <f t="shared" si="23"/>
        <v>0.1616615641977087</v>
      </c>
      <c r="K129" s="2">
        <v>84576718</v>
      </c>
      <c r="L129" s="55">
        <f t="shared" si="24"/>
        <v>101.34684737781579</v>
      </c>
      <c r="M129" s="44">
        <f t="shared" si="25"/>
        <v>0.24087458439767404</v>
      </c>
      <c r="N129" s="25">
        <v>158923</v>
      </c>
      <c r="O129" s="46">
        <f t="shared" si="39"/>
        <v>117.79840042694813</v>
      </c>
      <c r="P129" s="55">
        <f t="shared" si="26"/>
        <v>0.237938588808258</v>
      </c>
      <c r="Q129" s="50">
        <f t="shared" si="27"/>
        <v>0.1879039572095952</v>
      </c>
      <c r="R129" s="2">
        <v>90312582</v>
      </c>
      <c r="S129" s="55">
        <f t="shared" si="28"/>
        <v>106.78184745830409</v>
      </c>
      <c r="T129" s="44">
        <f t="shared" si="29"/>
        <v>0.2500950614720787</v>
      </c>
      <c r="U129" s="25">
        <v>175677</v>
      </c>
      <c r="V129" s="55">
        <f t="shared" si="40"/>
        <v>110.54221226631765</v>
      </c>
      <c r="W129" s="55">
        <f t="shared" si="30"/>
        <v>0.24066746579091514</v>
      </c>
      <c r="X129" s="50">
        <f t="shared" si="31"/>
        <v>0.1945210690576868</v>
      </c>
      <c r="Y129" s="2">
        <v>90720353</v>
      </c>
      <c r="Z129" s="55">
        <f t="shared" si="32"/>
        <v>100.45151073191552</v>
      </c>
      <c r="AA129" s="44">
        <f t="shared" si="33"/>
        <v>0.24193732429975937</v>
      </c>
      <c r="AB129" s="25">
        <v>166588</v>
      </c>
      <c r="AC129" s="55">
        <f t="shared" si="41"/>
        <v>94.82630054019593</v>
      </c>
      <c r="AD129" s="55">
        <f t="shared" si="34"/>
        <v>0.2292853371429556</v>
      </c>
      <c r="AE129" s="50">
        <f t="shared" si="35"/>
        <v>0.18362803328157246</v>
      </c>
      <c r="AF129" s="2">
        <v>93858568</v>
      </c>
      <c r="AG129" s="55">
        <f t="shared" si="36"/>
        <v>103.45921824179851</v>
      </c>
      <c r="AH129" s="77">
        <f t="shared" si="42"/>
        <v>112.46913088063246</v>
      </c>
      <c r="AI129" s="60">
        <f t="shared" si="37"/>
        <v>0.2626204836886504</v>
      </c>
      <c r="AJ129" s="32">
        <v>242179</v>
      </c>
      <c r="AK129" s="61">
        <f t="shared" si="43"/>
        <v>145.37601748025068</v>
      </c>
      <c r="AL129" s="61">
        <f t="shared" si="45"/>
        <v>179.5101956104395</v>
      </c>
      <c r="AM129" s="55">
        <f t="shared" si="38"/>
        <v>0.3005097258132133</v>
      </c>
      <c r="AN129" s="68">
        <f t="shared" si="44"/>
        <v>0.25802545804875265</v>
      </c>
    </row>
    <row r="130" spans="1:40" ht="14.25" customHeight="1">
      <c r="A130" s="94" t="s">
        <v>403</v>
      </c>
      <c r="B130" s="87" t="s">
        <v>314</v>
      </c>
      <c r="C130" s="7" t="s">
        <v>580</v>
      </c>
      <c r="D130" s="2">
        <v>19955028</v>
      </c>
      <c r="E130" s="40" t="s">
        <v>691</v>
      </c>
      <c r="F130" s="44">
        <f t="shared" si="21"/>
        <v>0.05957572463343965</v>
      </c>
      <c r="G130" s="25">
        <v>4554</v>
      </c>
      <c r="H130" s="40" t="s">
        <v>691</v>
      </c>
      <c r="I130" s="46">
        <f t="shared" si="22"/>
        <v>0.008915176849388248</v>
      </c>
      <c r="J130" s="50">
        <f t="shared" si="23"/>
        <v>0.022821316011182743</v>
      </c>
      <c r="K130" s="2">
        <v>14991066</v>
      </c>
      <c r="L130" s="55">
        <f t="shared" si="24"/>
        <v>75.12425439844034</v>
      </c>
      <c r="M130" s="44">
        <f t="shared" si="25"/>
        <v>0.04269457219217353</v>
      </c>
      <c r="N130" s="25">
        <v>6795</v>
      </c>
      <c r="O130" s="46">
        <f t="shared" si="39"/>
        <v>149.2094861660079</v>
      </c>
      <c r="P130" s="55">
        <f t="shared" si="26"/>
        <v>0.010173434373577853</v>
      </c>
      <c r="Q130" s="50">
        <f t="shared" si="27"/>
        <v>0.04532699675926982</v>
      </c>
      <c r="R130" s="2">
        <v>14838726</v>
      </c>
      <c r="S130" s="55">
        <f t="shared" si="28"/>
        <v>98.983794748152</v>
      </c>
      <c r="T130" s="44">
        <f t="shared" si="29"/>
        <v>0.041091639824197834</v>
      </c>
      <c r="U130" s="25">
        <v>7241</v>
      </c>
      <c r="V130" s="55">
        <f t="shared" si="40"/>
        <v>106.56364974245768</v>
      </c>
      <c r="W130" s="55">
        <f t="shared" si="30"/>
        <v>0.009919756825264641</v>
      </c>
      <c r="X130" s="50">
        <f t="shared" si="31"/>
        <v>0.04879798980047209</v>
      </c>
      <c r="Y130" s="2">
        <v>22954813</v>
      </c>
      <c r="Z130" s="55">
        <f t="shared" si="32"/>
        <v>154.69530874820384</v>
      </c>
      <c r="AA130" s="44">
        <f t="shared" si="33"/>
        <v>0.061216980020143134</v>
      </c>
      <c r="AB130" s="25">
        <v>7061</v>
      </c>
      <c r="AC130" s="55">
        <f t="shared" si="41"/>
        <v>97.51415550338352</v>
      </c>
      <c r="AD130" s="55">
        <f t="shared" si="34"/>
        <v>0.009718489720546555</v>
      </c>
      <c r="AE130" s="50">
        <f t="shared" si="35"/>
        <v>0.03076043355264972</v>
      </c>
      <c r="AF130" s="2">
        <v>21300729</v>
      </c>
      <c r="AG130" s="55">
        <f t="shared" si="36"/>
        <v>92.79417349206896</v>
      </c>
      <c r="AH130" s="77">
        <f t="shared" si="42"/>
        <v>106.74366881369448</v>
      </c>
      <c r="AI130" s="60">
        <f t="shared" si="37"/>
        <v>0.05960039527665563</v>
      </c>
      <c r="AJ130" s="32">
        <v>5293</v>
      </c>
      <c r="AK130" s="61">
        <f t="shared" si="43"/>
        <v>74.96105367511684</v>
      </c>
      <c r="AL130" s="61">
        <f t="shared" si="45"/>
        <v>116.22749231444884</v>
      </c>
      <c r="AM130" s="55">
        <f t="shared" si="38"/>
        <v>0.006567860874515701</v>
      </c>
      <c r="AN130" s="68">
        <f t="shared" si="44"/>
        <v>0.024848914795357474</v>
      </c>
    </row>
    <row r="131" spans="1:40" ht="12.75">
      <c r="A131" s="94" t="s">
        <v>114</v>
      </c>
      <c r="B131" s="87" t="s">
        <v>315</v>
      </c>
      <c r="C131" s="7" t="s">
        <v>581</v>
      </c>
      <c r="D131" s="2">
        <v>7316397</v>
      </c>
      <c r="E131" s="40" t="s">
        <v>691</v>
      </c>
      <c r="F131" s="44">
        <f t="shared" si="21"/>
        <v>0.02184309904155103</v>
      </c>
      <c r="G131" s="25">
        <v>0</v>
      </c>
      <c r="H131" s="40" t="s">
        <v>691</v>
      </c>
      <c r="I131" s="46">
        <f t="shared" si="22"/>
        <v>0</v>
      </c>
      <c r="J131" s="50">
        <f t="shared" si="23"/>
        <v>0</v>
      </c>
      <c r="K131" s="2">
        <v>7532178</v>
      </c>
      <c r="L131" s="55">
        <f t="shared" si="24"/>
        <v>102.94927954292257</v>
      </c>
      <c r="M131" s="44">
        <f t="shared" si="25"/>
        <v>0.021451651095746038</v>
      </c>
      <c r="N131" s="25">
        <v>0</v>
      </c>
      <c r="O131" s="62" t="s">
        <v>691</v>
      </c>
      <c r="P131" s="55">
        <f t="shared" si="26"/>
        <v>0</v>
      </c>
      <c r="Q131" s="50">
        <f t="shared" si="27"/>
        <v>0</v>
      </c>
      <c r="R131" s="2">
        <v>6892807</v>
      </c>
      <c r="S131" s="55">
        <f t="shared" si="28"/>
        <v>91.51147251166927</v>
      </c>
      <c r="T131" s="44">
        <f t="shared" si="29"/>
        <v>0.019087672528066736</v>
      </c>
      <c r="U131" s="25">
        <v>0</v>
      </c>
      <c r="V131" s="74" t="s">
        <v>691</v>
      </c>
      <c r="W131" s="55">
        <f t="shared" si="30"/>
        <v>0</v>
      </c>
      <c r="X131" s="50">
        <f t="shared" si="31"/>
        <v>0</v>
      </c>
      <c r="Y131" s="2">
        <v>5556940</v>
      </c>
      <c r="Z131" s="55">
        <f t="shared" si="32"/>
        <v>80.61940512769326</v>
      </c>
      <c r="AA131" s="44">
        <f t="shared" si="33"/>
        <v>0.0148195101808555</v>
      </c>
      <c r="AB131" s="25">
        <v>0</v>
      </c>
      <c r="AC131" s="74" t="s">
        <v>691</v>
      </c>
      <c r="AD131" s="55">
        <f t="shared" si="34"/>
        <v>0</v>
      </c>
      <c r="AE131" s="50">
        <f t="shared" si="35"/>
        <v>0</v>
      </c>
      <c r="AF131" s="2">
        <v>4424741</v>
      </c>
      <c r="AG131" s="55">
        <f t="shared" si="36"/>
        <v>79.62549532656462</v>
      </c>
      <c r="AH131" s="77">
        <f t="shared" si="42"/>
        <v>60.47704901743304</v>
      </c>
      <c r="AI131" s="60">
        <f t="shared" si="37"/>
        <v>0.012380623808547797</v>
      </c>
      <c r="AJ131" s="32">
        <v>0</v>
      </c>
      <c r="AK131" s="82" t="s">
        <v>691</v>
      </c>
      <c r="AL131" s="82" t="s">
        <v>691</v>
      </c>
      <c r="AM131" s="55">
        <f t="shared" si="38"/>
        <v>0</v>
      </c>
      <c r="AN131" s="68">
        <f t="shared" si="44"/>
        <v>0</v>
      </c>
    </row>
    <row r="132" spans="1:40" ht="12.75">
      <c r="A132" s="94" t="s">
        <v>115</v>
      </c>
      <c r="B132" s="87" t="s">
        <v>316</v>
      </c>
      <c r="C132" s="7" t="s">
        <v>582</v>
      </c>
      <c r="D132" s="2">
        <v>9281691</v>
      </c>
      <c r="E132" s="40" t="s">
        <v>691</v>
      </c>
      <c r="F132" s="44">
        <f t="shared" si="21"/>
        <v>0.0277104831498445</v>
      </c>
      <c r="G132" s="25">
        <v>0</v>
      </c>
      <c r="H132" s="40" t="s">
        <v>691</v>
      </c>
      <c r="I132" s="46">
        <f t="shared" si="22"/>
        <v>0</v>
      </c>
      <c r="J132" s="50">
        <f t="shared" si="23"/>
        <v>0</v>
      </c>
      <c r="K132" s="2">
        <v>9254965</v>
      </c>
      <c r="L132" s="55">
        <f t="shared" si="24"/>
        <v>99.71205677930885</v>
      </c>
      <c r="M132" s="44">
        <f t="shared" si="25"/>
        <v>0.02635815033624288</v>
      </c>
      <c r="N132" s="25">
        <v>0</v>
      </c>
      <c r="O132" s="62" t="s">
        <v>691</v>
      </c>
      <c r="P132" s="55">
        <f t="shared" si="26"/>
        <v>0</v>
      </c>
      <c r="Q132" s="50">
        <f t="shared" si="27"/>
        <v>0</v>
      </c>
      <c r="R132" s="2">
        <v>8915484</v>
      </c>
      <c r="S132" s="55">
        <f t="shared" si="28"/>
        <v>96.33190401044196</v>
      </c>
      <c r="T132" s="44">
        <f t="shared" si="29"/>
        <v>0.02468890236172557</v>
      </c>
      <c r="U132" s="25">
        <v>227</v>
      </c>
      <c r="V132" s="74" t="s">
        <v>691</v>
      </c>
      <c r="W132" s="55">
        <f t="shared" si="30"/>
        <v>0.0003109770472773199</v>
      </c>
      <c r="X132" s="50">
        <f t="shared" si="31"/>
        <v>0.002546132100063216</v>
      </c>
      <c r="Y132" s="2">
        <v>7563301</v>
      </c>
      <c r="Z132" s="55">
        <f t="shared" si="32"/>
        <v>84.83331920061771</v>
      </c>
      <c r="AA132" s="44">
        <f t="shared" si="33"/>
        <v>0.02017016850467606</v>
      </c>
      <c r="AB132" s="25">
        <v>0</v>
      </c>
      <c r="AC132" s="55">
        <f t="shared" si="41"/>
        <v>0</v>
      </c>
      <c r="AD132" s="55">
        <f t="shared" si="34"/>
        <v>0</v>
      </c>
      <c r="AE132" s="50">
        <f t="shared" si="35"/>
        <v>0</v>
      </c>
      <c r="AF132" s="2">
        <v>12417792</v>
      </c>
      <c r="AG132" s="55">
        <f t="shared" si="36"/>
        <v>164.18481824272234</v>
      </c>
      <c r="AH132" s="77">
        <f t="shared" si="42"/>
        <v>133.78803496043986</v>
      </c>
      <c r="AI132" s="60">
        <f t="shared" si="37"/>
        <v>0.03474553906879395</v>
      </c>
      <c r="AJ132" s="32">
        <v>61</v>
      </c>
      <c r="AK132" s="82" t="s">
        <v>691</v>
      </c>
      <c r="AL132" s="82" t="s">
        <v>691</v>
      </c>
      <c r="AM132" s="55">
        <f t="shared" si="38"/>
        <v>7.569233201312257E-05</v>
      </c>
      <c r="AN132" s="68">
        <f t="shared" si="44"/>
        <v>0.0004912306471230956</v>
      </c>
    </row>
    <row r="133" spans="1:40" ht="13.5" thickBot="1">
      <c r="A133" s="98" t="s">
        <v>415</v>
      </c>
      <c r="B133" s="91" t="s">
        <v>444</v>
      </c>
      <c r="C133" s="21" t="s">
        <v>583</v>
      </c>
      <c r="D133" s="20">
        <f>SUM(D119:D132)</f>
        <v>743698202</v>
      </c>
      <c r="E133" s="38" t="s">
        <v>691</v>
      </c>
      <c r="F133" s="45">
        <f aca="true" t="shared" si="46" ref="F133:F196">D133/D$230*100</f>
        <v>2.220310554950671</v>
      </c>
      <c r="G133" s="28">
        <f>SUM(G119:G132)</f>
        <v>185147</v>
      </c>
      <c r="H133" s="38" t="s">
        <v>691</v>
      </c>
      <c r="I133" s="47">
        <f aca="true" t="shared" si="47" ref="I133:I196">G133/$G$230*100</f>
        <v>0.36245459994152085</v>
      </c>
      <c r="J133" s="53">
        <f aca="true" t="shared" si="48" ref="J133:J196">G133/D133*100</f>
        <v>0.024895448113507742</v>
      </c>
      <c r="K133" s="20">
        <f>SUM(K119:K132)</f>
        <v>816939153</v>
      </c>
      <c r="L133" s="57">
        <f aca="true" t="shared" si="49" ref="L133:L196">K133/D133*100</f>
        <v>109.84820869581718</v>
      </c>
      <c r="M133" s="45">
        <f aca="true" t="shared" si="50" ref="M133:M196">K133/K$230*100</f>
        <v>2.3266435918814308</v>
      </c>
      <c r="N133" s="28">
        <f>SUM(N119:N132)</f>
        <v>185049</v>
      </c>
      <c r="O133" s="47">
        <f>N133/G133*100</f>
        <v>99.94706908564545</v>
      </c>
      <c r="P133" s="57">
        <f aca="true" t="shared" si="51" ref="P133:P196">N133/N$230*100</f>
        <v>0.2770542836491844</v>
      </c>
      <c r="Q133" s="53">
        <f aca="true" t="shared" si="52" ref="Q133:Q196">N133/K133*100</f>
        <v>0.022651503397830168</v>
      </c>
      <c r="R133" s="20">
        <f>SUM(R119:R132)</f>
        <v>783640540</v>
      </c>
      <c r="S133" s="57">
        <f aca="true" t="shared" si="53" ref="S133:S196">R133/K133*100</f>
        <v>95.92397880824791</v>
      </c>
      <c r="T133" s="45">
        <f aca="true" t="shared" si="54" ref="T133:T196">R133/R$230*100</f>
        <v>2.1700700465336373</v>
      </c>
      <c r="U133" s="28">
        <f>SUM(U119:U132)</f>
        <v>9841044</v>
      </c>
      <c r="V133" s="57">
        <f aca="true" t="shared" si="55" ref="V133:V196">U133/N133*100</f>
        <v>5318.074672113872</v>
      </c>
      <c r="W133" s="57">
        <f aca="true" t="shared" si="56" ref="W133:W196">U133/U$230*100</f>
        <v>13.48166874557791</v>
      </c>
      <c r="X133" s="53">
        <f aca="true" t="shared" si="57" ref="X133:X196">U133/R133*100</f>
        <v>1.2558109870119787</v>
      </c>
      <c r="Y133" s="20">
        <f>SUM(Y119:Y132)</f>
        <v>856370408</v>
      </c>
      <c r="Z133" s="57">
        <f aca="true" t="shared" si="58" ref="Z133:Z196">Y133/R133*100</f>
        <v>109.28102417978529</v>
      </c>
      <c r="AA133" s="45">
        <f aca="true" t="shared" si="59" ref="AA133:AA196">Y133/Y$230*100</f>
        <v>2.283809071168553</v>
      </c>
      <c r="AB133" s="28">
        <f>SUM(AB119:AB132)</f>
        <v>200995</v>
      </c>
      <c r="AC133" s="57">
        <f>AB133/U133*100</f>
        <v>2.042415418526734</v>
      </c>
      <c r="AD133" s="57">
        <f aca="true" t="shared" si="60" ref="AD133:AD196">AB133/AB$230*100</f>
        <v>0.276641812970012</v>
      </c>
      <c r="AE133" s="53">
        <f aca="true" t="shared" si="61" ref="AE133:AE196">AB133/Y133*100</f>
        <v>0.023470568123601022</v>
      </c>
      <c r="AF133" s="20">
        <f>SUM(AF119:AF132)</f>
        <v>804316380</v>
      </c>
      <c r="AG133" s="57">
        <f aca="true" t="shared" si="62" ref="AG133:AG196">AF133/Y133*100</f>
        <v>93.92155222626516</v>
      </c>
      <c r="AH133" s="57">
        <f t="shared" si="42"/>
        <v>108.15091092555849</v>
      </c>
      <c r="AI133" s="45">
        <f aca="true" t="shared" si="63" ref="AI133:AI196">AF133/AF$230*100</f>
        <v>2.2505133122668597</v>
      </c>
      <c r="AJ133" s="34">
        <f>SUM(AJ119:AJ132)</f>
        <v>349434</v>
      </c>
      <c r="AK133" s="57">
        <f t="shared" si="43"/>
        <v>173.8520858727829</v>
      </c>
      <c r="AL133" s="57">
        <f t="shared" si="45"/>
        <v>188.7332768016765</v>
      </c>
      <c r="AM133" s="57">
        <f aca="true" t="shared" si="64" ref="AM133:AM196">AJ133/AJ$230*100</f>
        <v>0.4335979400766143</v>
      </c>
      <c r="AN133" s="71">
        <f t="shared" si="44"/>
        <v>0.043444844428009784</v>
      </c>
    </row>
    <row r="134" spans="1:40" ht="12.75">
      <c r="A134" s="96" t="s">
        <v>116</v>
      </c>
      <c r="B134" s="89" t="s">
        <v>317</v>
      </c>
      <c r="C134" s="6" t="s">
        <v>584</v>
      </c>
      <c r="D134" s="3">
        <v>7688592</v>
      </c>
      <c r="E134" s="39" t="s">
        <v>691</v>
      </c>
      <c r="F134" s="44">
        <f t="shared" si="46"/>
        <v>0.022954287000292208</v>
      </c>
      <c r="G134" s="27">
        <v>0</v>
      </c>
      <c r="H134" s="39" t="s">
        <v>691</v>
      </c>
      <c r="I134" s="46">
        <f t="shared" si="47"/>
        <v>0</v>
      </c>
      <c r="J134" s="50">
        <f t="shared" si="48"/>
        <v>0</v>
      </c>
      <c r="K134" s="3">
        <v>7910399</v>
      </c>
      <c r="L134" s="55">
        <f t="shared" si="49"/>
        <v>102.88488451461595</v>
      </c>
      <c r="M134" s="44">
        <f t="shared" si="50"/>
        <v>0.022528824913078047</v>
      </c>
      <c r="N134" s="27">
        <v>0</v>
      </c>
      <c r="O134" s="62" t="s">
        <v>691</v>
      </c>
      <c r="P134" s="55">
        <f t="shared" si="51"/>
        <v>0</v>
      </c>
      <c r="Q134" s="50">
        <f t="shared" si="52"/>
        <v>0</v>
      </c>
      <c r="R134" s="3">
        <v>9056160</v>
      </c>
      <c r="S134" s="55">
        <f t="shared" si="53"/>
        <v>114.48423777359397</v>
      </c>
      <c r="T134" s="44">
        <f t="shared" si="54"/>
        <v>0.025078464614166164</v>
      </c>
      <c r="U134" s="27">
        <v>0</v>
      </c>
      <c r="V134" s="74" t="s">
        <v>691</v>
      </c>
      <c r="W134" s="55">
        <f t="shared" si="56"/>
        <v>0</v>
      </c>
      <c r="X134" s="50">
        <f t="shared" si="57"/>
        <v>0</v>
      </c>
      <c r="Y134" s="3">
        <v>7278024</v>
      </c>
      <c r="Z134" s="55">
        <f t="shared" si="58"/>
        <v>80.36545290719245</v>
      </c>
      <c r="AA134" s="44">
        <f t="shared" si="59"/>
        <v>0.019409378320534444</v>
      </c>
      <c r="AB134" s="27">
        <v>0</v>
      </c>
      <c r="AC134" s="74" t="s">
        <v>691</v>
      </c>
      <c r="AD134" s="55">
        <f t="shared" si="60"/>
        <v>0</v>
      </c>
      <c r="AE134" s="50">
        <f t="shared" si="61"/>
        <v>0</v>
      </c>
      <c r="AF134" s="3">
        <v>6723880</v>
      </c>
      <c r="AG134" s="55">
        <f t="shared" si="62"/>
        <v>92.38606522869395</v>
      </c>
      <c r="AH134" s="78">
        <f aca="true" t="shared" si="65" ref="AH134:AH197">AF134/D134*100</f>
        <v>87.45268314406592</v>
      </c>
      <c r="AI134" s="60">
        <f t="shared" si="63"/>
        <v>0.01881371786819124</v>
      </c>
      <c r="AJ134" s="31">
        <v>0</v>
      </c>
      <c r="AK134" s="74" t="s">
        <v>691</v>
      </c>
      <c r="AL134" s="74" t="s">
        <v>691</v>
      </c>
      <c r="AM134" s="55">
        <f t="shared" si="64"/>
        <v>0</v>
      </c>
      <c r="AN134" s="70">
        <f aca="true" t="shared" si="66" ref="AN134:AN197">AJ134/AF134*100</f>
        <v>0</v>
      </c>
    </row>
    <row r="135" spans="1:40" ht="12.75">
      <c r="A135" s="94" t="s">
        <v>117</v>
      </c>
      <c r="B135" s="87" t="s">
        <v>318</v>
      </c>
      <c r="C135" s="7" t="s">
        <v>585</v>
      </c>
      <c r="D135" s="2">
        <v>159056710</v>
      </c>
      <c r="E135" s="40" t="s">
        <v>691</v>
      </c>
      <c r="F135" s="44">
        <f t="shared" si="46"/>
        <v>0.4748637163556406</v>
      </c>
      <c r="G135" s="25">
        <v>0</v>
      </c>
      <c r="H135" s="40" t="s">
        <v>691</v>
      </c>
      <c r="I135" s="46">
        <f t="shared" si="47"/>
        <v>0</v>
      </c>
      <c r="J135" s="50">
        <f t="shared" si="48"/>
        <v>0</v>
      </c>
      <c r="K135" s="2">
        <v>238906528</v>
      </c>
      <c r="L135" s="55">
        <f t="shared" si="49"/>
        <v>150.20210590298265</v>
      </c>
      <c r="M135" s="44">
        <f t="shared" si="50"/>
        <v>0.6804060503020616</v>
      </c>
      <c r="N135" s="25">
        <v>564</v>
      </c>
      <c r="O135" s="62" t="s">
        <v>691</v>
      </c>
      <c r="P135" s="55">
        <f t="shared" si="51"/>
        <v>0.0008444175109194863</v>
      </c>
      <c r="Q135" s="50">
        <f t="shared" si="52"/>
        <v>0.00023607559187332043</v>
      </c>
      <c r="R135" s="2">
        <v>180912653</v>
      </c>
      <c r="S135" s="55">
        <f t="shared" si="53"/>
        <v>75.72528658572276</v>
      </c>
      <c r="T135" s="44">
        <f t="shared" si="54"/>
        <v>0.5009862421286089</v>
      </c>
      <c r="U135" s="25">
        <v>0</v>
      </c>
      <c r="V135" s="55">
        <f t="shared" si="55"/>
        <v>0</v>
      </c>
      <c r="W135" s="55">
        <f t="shared" si="56"/>
        <v>0</v>
      </c>
      <c r="X135" s="50">
        <f t="shared" si="57"/>
        <v>0</v>
      </c>
      <c r="Y135" s="2">
        <v>180889326</v>
      </c>
      <c r="Z135" s="55">
        <f t="shared" si="58"/>
        <v>99.98710593227551</v>
      </c>
      <c r="AA135" s="44">
        <f t="shared" si="59"/>
        <v>0.4824042023604879</v>
      </c>
      <c r="AB135" s="25">
        <v>413</v>
      </c>
      <c r="AC135" s="74" t="s">
        <v>691</v>
      </c>
      <c r="AD135" s="55">
        <f t="shared" si="60"/>
        <v>0.0005684373678778823</v>
      </c>
      <c r="AE135" s="50">
        <f t="shared" si="61"/>
        <v>0.00022831640159906393</v>
      </c>
      <c r="AF135" s="2">
        <v>144413983</v>
      </c>
      <c r="AG135" s="55">
        <f t="shared" si="62"/>
        <v>79.83554706815592</v>
      </c>
      <c r="AH135" s="77">
        <f t="shared" si="65"/>
        <v>90.79402120162048</v>
      </c>
      <c r="AI135" s="60">
        <f t="shared" si="63"/>
        <v>0.4040768027364804</v>
      </c>
      <c r="AJ135" s="32">
        <v>49844</v>
      </c>
      <c r="AK135" s="61">
        <f aca="true" t="shared" si="67" ref="AK135:AK197">AJ135/AB135*100</f>
        <v>12068.765133171912</v>
      </c>
      <c r="AL135" s="82" t="s">
        <v>691</v>
      </c>
      <c r="AM135" s="55">
        <f t="shared" si="64"/>
        <v>0.06184932126003412</v>
      </c>
      <c r="AN135" s="68">
        <f t="shared" si="66"/>
        <v>0.034514663306530365</v>
      </c>
    </row>
    <row r="136" spans="1:40" ht="13.5" thickBot="1">
      <c r="A136" s="95" t="s">
        <v>416</v>
      </c>
      <c r="B136" s="88" t="s">
        <v>443</v>
      </c>
      <c r="C136" s="19" t="s">
        <v>586</v>
      </c>
      <c r="D136" s="20">
        <f>SUM(D134:D135)</f>
        <v>166745302</v>
      </c>
      <c r="E136" s="38" t="s">
        <v>691</v>
      </c>
      <c r="F136" s="45">
        <f t="shared" si="46"/>
        <v>0.49781800335593285</v>
      </c>
      <c r="G136" s="28">
        <f>SUM(G134:G135)</f>
        <v>0</v>
      </c>
      <c r="H136" s="38" t="s">
        <v>691</v>
      </c>
      <c r="I136" s="47">
        <f t="shared" si="47"/>
        <v>0</v>
      </c>
      <c r="J136" s="53">
        <f t="shared" si="48"/>
        <v>0</v>
      </c>
      <c r="K136" s="20">
        <f>SUM(K134:K135)</f>
        <v>246816927</v>
      </c>
      <c r="L136" s="57">
        <f t="shared" si="49"/>
        <v>148.02031843751735</v>
      </c>
      <c r="M136" s="45">
        <f t="shared" si="50"/>
        <v>0.7029348752151396</v>
      </c>
      <c r="N136" s="28">
        <f>SUM(N134:N135)</f>
        <v>564</v>
      </c>
      <c r="O136" s="64" t="s">
        <v>691</v>
      </c>
      <c r="P136" s="57">
        <f t="shared" si="51"/>
        <v>0.0008444175109194863</v>
      </c>
      <c r="Q136" s="52">
        <f t="shared" si="52"/>
        <v>0.00022850944902980664</v>
      </c>
      <c r="R136" s="20">
        <f>SUM(R134:R135)</f>
        <v>189968813</v>
      </c>
      <c r="S136" s="57">
        <f t="shared" si="53"/>
        <v>76.9674978572276</v>
      </c>
      <c r="T136" s="45">
        <f t="shared" si="54"/>
        <v>0.5260647067427751</v>
      </c>
      <c r="U136" s="28">
        <f>SUM(U134:U135)</f>
        <v>0</v>
      </c>
      <c r="V136" s="57">
        <f t="shared" si="55"/>
        <v>0</v>
      </c>
      <c r="W136" s="57">
        <f t="shared" si="56"/>
        <v>0</v>
      </c>
      <c r="X136" s="52">
        <f t="shared" si="57"/>
        <v>0</v>
      </c>
      <c r="Y136" s="20">
        <f>SUM(Y134:Y135)</f>
        <v>188167350</v>
      </c>
      <c r="Z136" s="57">
        <f t="shared" si="58"/>
        <v>99.05170592396132</v>
      </c>
      <c r="AA136" s="45">
        <f t="shared" si="59"/>
        <v>0.5018135806810223</v>
      </c>
      <c r="AB136" s="28">
        <f>SUM(AB134:AB135)</f>
        <v>413</v>
      </c>
      <c r="AC136" s="75" t="s">
        <v>691</v>
      </c>
      <c r="AD136" s="57">
        <f t="shared" si="60"/>
        <v>0.0005684373678778823</v>
      </c>
      <c r="AE136" s="52">
        <f t="shared" si="61"/>
        <v>0.00021948547396772076</v>
      </c>
      <c r="AF136" s="20">
        <f>SUM(AF134:AF135)</f>
        <v>151137863</v>
      </c>
      <c r="AG136" s="57">
        <f t="shared" si="62"/>
        <v>80.32098182814393</v>
      </c>
      <c r="AH136" s="57">
        <f t="shared" si="65"/>
        <v>90.63995278259773</v>
      </c>
      <c r="AI136" s="45">
        <f t="shared" si="63"/>
        <v>0.4228905206046716</v>
      </c>
      <c r="AJ136" s="34">
        <f>SUM(AJ134:AJ135)</f>
        <v>49844</v>
      </c>
      <c r="AK136" s="57">
        <f t="shared" si="67"/>
        <v>12068.765133171912</v>
      </c>
      <c r="AL136" s="75" t="s">
        <v>691</v>
      </c>
      <c r="AM136" s="57">
        <f t="shared" si="64"/>
        <v>0.06184932126003412</v>
      </c>
      <c r="AN136" s="71">
        <f t="shared" si="66"/>
        <v>0.032979161548684854</v>
      </c>
    </row>
    <row r="137" spans="1:40" ht="12.75">
      <c r="A137" s="96" t="s">
        <v>118</v>
      </c>
      <c r="B137" s="89" t="s">
        <v>319</v>
      </c>
      <c r="C137" s="6" t="s">
        <v>587</v>
      </c>
      <c r="D137" s="3">
        <v>1992095</v>
      </c>
      <c r="E137" s="39" t="s">
        <v>691</v>
      </c>
      <c r="F137" s="44">
        <f t="shared" si="46"/>
        <v>0.005947398478401132</v>
      </c>
      <c r="G137" s="27">
        <v>0</v>
      </c>
      <c r="H137" s="39" t="s">
        <v>691</v>
      </c>
      <c r="I137" s="46">
        <f t="shared" si="47"/>
        <v>0</v>
      </c>
      <c r="J137" s="50">
        <f t="shared" si="48"/>
        <v>0</v>
      </c>
      <c r="K137" s="3">
        <v>1803304</v>
      </c>
      <c r="L137" s="55">
        <f t="shared" si="49"/>
        <v>90.52299212637952</v>
      </c>
      <c r="M137" s="44">
        <f t="shared" si="50"/>
        <v>0.005135811743636863</v>
      </c>
      <c r="N137" s="27">
        <v>0</v>
      </c>
      <c r="O137" s="62" t="s">
        <v>691</v>
      </c>
      <c r="P137" s="55">
        <f t="shared" si="51"/>
        <v>0</v>
      </c>
      <c r="Q137" s="50">
        <f t="shared" si="52"/>
        <v>0</v>
      </c>
      <c r="R137" s="3">
        <v>2459998</v>
      </c>
      <c r="S137" s="55">
        <f t="shared" si="53"/>
        <v>136.4161561223177</v>
      </c>
      <c r="T137" s="44">
        <f t="shared" si="54"/>
        <v>0.006812266213706421</v>
      </c>
      <c r="U137" s="27">
        <v>0</v>
      </c>
      <c r="V137" s="74" t="s">
        <v>691</v>
      </c>
      <c r="W137" s="55">
        <f t="shared" si="56"/>
        <v>0</v>
      </c>
      <c r="X137" s="50">
        <f t="shared" si="57"/>
        <v>0</v>
      </c>
      <c r="Y137" s="3">
        <v>2020336</v>
      </c>
      <c r="Z137" s="55">
        <f t="shared" si="58"/>
        <v>82.12754644515971</v>
      </c>
      <c r="AA137" s="44">
        <f t="shared" si="59"/>
        <v>0.00538792751419826</v>
      </c>
      <c r="AB137" s="27">
        <v>0</v>
      </c>
      <c r="AC137" s="74" t="s">
        <v>691</v>
      </c>
      <c r="AD137" s="55">
        <f t="shared" si="60"/>
        <v>0</v>
      </c>
      <c r="AE137" s="50">
        <f t="shared" si="61"/>
        <v>0</v>
      </c>
      <c r="AF137" s="3">
        <v>2275726</v>
      </c>
      <c r="AG137" s="55">
        <f t="shared" si="62"/>
        <v>112.64096665109169</v>
      </c>
      <c r="AH137" s="78">
        <f t="shared" si="65"/>
        <v>114.23782500332564</v>
      </c>
      <c r="AI137" s="60">
        <f t="shared" si="63"/>
        <v>0.006367583435353899</v>
      </c>
      <c r="AJ137" s="31">
        <v>0</v>
      </c>
      <c r="AK137" s="74" t="s">
        <v>691</v>
      </c>
      <c r="AL137" s="74" t="s">
        <v>691</v>
      </c>
      <c r="AM137" s="55">
        <f t="shared" si="64"/>
        <v>0</v>
      </c>
      <c r="AN137" s="70">
        <f t="shared" si="66"/>
        <v>0</v>
      </c>
    </row>
    <row r="138" spans="1:40" ht="12.75">
      <c r="A138" s="94" t="s">
        <v>119</v>
      </c>
      <c r="B138" s="87" t="s">
        <v>320</v>
      </c>
      <c r="C138" s="7" t="s">
        <v>588</v>
      </c>
      <c r="D138" s="2">
        <v>0</v>
      </c>
      <c r="E138" s="40" t="s">
        <v>691</v>
      </c>
      <c r="F138" s="44">
        <f t="shared" si="46"/>
        <v>0</v>
      </c>
      <c r="G138" s="25">
        <v>0</v>
      </c>
      <c r="H138" s="40" t="s">
        <v>691</v>
      </c>
      <c r="I138" s="46">
        <f t="shared" si="47"/>
        <v>0</v>
      </c>
      <c r="J138" s="50" t="s">
        <v>691</v>
      </c>
      <c r="K138" s="2">
        <v>0</v>
      </c>
      <c r="L138" s="56" t="s">
        <v>691</v>
      </c>
      <c r="M138" s="44">
        <f t="shared" si="50"/>
        <v>0</v>
      </c>
      <c r="N138" s="25">
        <v>0</v>
      </c>
      <c r="O138" s="62" t="s">
        <v>691</v>
      </c>
      <c r="P138" s="55">
        <f t="shared" si="51"/>
        <v>0</v>
      </c>
      <c r="Q138" s="51" t="s">
        <v>691</v>
      </c>
      <c r="R138" s="2">
        <v>0</v>
      </c>
      <c r="S138" s="74" t="s">
        <v>691</v>
      </c>
      <c r="T138" s="44">
        <f t="shared" si="54"/>
        <v>0</v>
      </c>
      <c r="U138" s="25">
        <v>0</v>
      </c>
      <c r="V138" s="74" t="s">
        <v>691</v>
      </c>
      <c r="W138" s="55">
        <f t="shared" si="56"/>
        <v>0</v>
      </c>
      <c r="X138" s="51" t="s">
        <v>691</v>
      </c>
      <c r="Y138" s="2">
        <v>0</v>
      </c>
      <c r="Z138" s="74" t="s">
        <v>691</v>
      </c>
      <c r="AA138" s="44">
        <f t="shared" si="59"/>
        <v>0</v>
      </c>
      <c r="AB138" s="25">
        <v>0</v>
      </c>
      <c r="AC138" s="74" t="s">
        <v>691</v>
      </c>
      <c r="AD138" s="55">
        <f t="shared" si="60"/>
        <v>0</v>
      </c>
      <c r="AE138" s="51" t="s">
        <v>691</v>
      </c>
      <c r="AF138" s="2">
        <v>0</v>
      </c>
      <c r="AG138" s="74" t="s">
        <v>691</v>
      </c>
      <c r="AH138" s="79" t="s">
        <v>691</v>
      </c>
      <c r="AI138" s="60">
        <f t="shared" si="63"/>
        <v>0</v>
      </c>
      <c r="AJ138" s="32">
        <v>0</v>
      </c>
      <c r="AK138" s="82" t="s">
        <v>691</v>
      </c>
      <c r="AL138" s="82" t="s">
        <v>691</v>
      </c>
      <c r="AM138" s="55">
        <f t="shared" si="64"/>
        <v>0</v>
      </c>
      <c r="AN138" s="69" t="s">
        <v>691</v>
      </c>
    </row>
    <row r="139" spans="1:40" ht="12.75">
      <c r="A139" s="94" t="s">
        <v>120</v>
      </c>
      <c r="B139" s="87" t="s">
        <v>321</v>
      </c>
      <c r="C139" s="7" t="s">
        <v>589</v>
      </c>
      <c r="D139" s="2">
        <v>0</v>
      </c>
      <c r="E139" s="40" t="s">
        <v>691</v>
      </c>
      <c r="F139" s="44">
        <f t="shared" si="46"/>
        <v>0</v>
      </c>
      <c r="G139" s="25">
        <v>0</v>
      </c>
      <c r="H139" s="40" t="s">
        <v>691</v>
      </c>
      <c r="I139" s="46">
        <f t="shared" si="47"/>
        <v>0</v>
      </c>
      <c r="J139" s="50" t="s">
        <v>691</v>
      </c>
      <c r="K139" s="2">
        <v>0</v>
      </c>
      <c r="L139" s="56" t="s">
        <v>691</v>
      </c>
      <c r="M139" s="44">
        <f t="shared" si="50"/>
        <v>0</v>
      </c>
      <c r="N139" s="25">
        <v>0</v>
      </c>
      <c r="O139" s="62" t="s">
        <v>691</v>
      </c>
      <c r="P139" s="55">
        <f t="shared" si="51"/>
        <v>0</v>
      </c>
      <c r="Q139" s="51" t="s">
        <v>691</v>
      </c>
      <c r="R139" s="2">
        <v>0</v>
      </c>
      <c r="S139" s="74" t="s">
        <v>691</v>
      </c>
      <c r="T139" s="44">
        <f t="shared" si="54"/>
        <v>0</v>
      </c>
      <c r="U139" s="25">
        <v>0</v>
      </c>
      <c r="V139" s="74" t="s">
        <v>691</v>
      </c>
      <c r="W139" s="55">
        <f t="shared" si="56"/>
        <v>0</v>
      </c>
      <c r="X139" s="51" t="s">
        <v>691</v>
      </c>
      <c r="Y139" s="2">
        <v>0</v>
      </c>
      <c r="Z139" s="74" t="s">
        <v>691</v>
      </c>
      <c r="AA139" s="44">
        <f t="shared" si="59"/>
        <v>0</v>
      </c>
      <c r="AB139" s="25">
        <v>0</v>
      </c>
      <c r="AC139" s="74" t="s">
        <v>691</v>
      </c>
      <c r="AD139" s="55">
        <f t="shared" si="60"/>
        <v>0</v>
      </c>
      <c r="AE139" s="51" t="s">
        <v>691</v>
      </c>
      <c r="AF139" s="2">
        <v>0</v>
      </c>
      <c r="AG139" s="74" t="s">
        <v>691</v>
      </c>
      <c r="AH139" s="79" t="s">
        <v>691</v>
      </c>
      <c r="AI139" s="60">
        <f t="shared" si="63"/>
        <v>0</v>
      </c>
      <c r="AJ139" s="32">
        <v>0</v>
      </c>
      <c r="AK139" s="82" t="s">
        <v>691</v>
      </c>
      <c r="AL139" s="82" t="s">
        <v>691</v>
      </c>
      <c r="AM139" s="55">
        <f t="shared" si="64"/>
        <v>0</v>
      </c>
      <c r="AN139" s="69" t="s">
        <v>691</v>
      </c>
    </row>
    <row r="140" spans="1:40" ht="12.75">
      <c r="A140" s="94" t="s">
        <v>121</v>
      </c>
      <c r="B140" s="87" t="s">
        <v>322</v>
      </c>
      <c r="C140" s="7" t="s">
        <v>590</v>
      </c>
      <c r="D140" s="2">
        <v>6915603</v>
      </c>
      <c r="E140" s="40" t="s">
        <v>691</v>
      </c>
      <c r="F140" s="44">
        <f t="shared" si="46"/>
        <v>0.020646528784734813</v>
      </c>
      <c r="G140" s="25">
        <v>0</v>
      </c>
      <c r="H140" s="40" t="s">
        <v>691</v>
      </c>
      <c r="I140" s="46">
        <f t="shared" si="47"/>
        <v>0</v>
      </c>
      <c r="J140" s="50">
        <f t="shared" si="48"/>
        <v>0</v>
      </c>
      <c r="K140" s="2">
        <v>8456232</v>
      </c>
      <c r="L140" s="55">
        <f t="shared" si="49"/>
        <v>122.27758013292551</v>
      </c>
      <c r="M140" s="44">
        <f t="shared" si="50"/>
        <v>0.024083357887809173</v>
      </c>
      <c r="N140" s="25">
        <v>0</v>
      </c>
      <c r="O140" s="62" t="s">
        <v>691</v>
      </c>
      <c r="P140" s="55">
        <f t="shared" si="51"/>
        <v>0</v>
      </c>
      <c r="Q140" s="50">
        <f t="shared" si="52"/>
        <v>0</v>
      </c>
      <c r="R140" s="2">
        <v>8192774</v>
      </c>
      <c r="S140" s="55">
        <f t="shared" si="53"/>
        <v>96.88445160918006</v>
      </c>
      <c r="T140" s="44">
        <f t="shared" si="54"/>
        <v>0.022687562151161265</v>
      </c>
      <c r="U140" s="25">
        <v>0</v>
      </c>
      <c r="V140" s="74" t="s">
        <v>691</v>
      </c>
      <c r="W140" s="55">
        <f t="shared" si="56"/>
        <v>0</v>
      </c>
      <c r="X140" s="50">
        <f t="shared" si="57"/>
        <v>0</v>
      </c>
      <c r="Y140" s="2">
        <v>9858196</v>
      </c>
      <c r="Z140" s="55">
        <f t="shared" si="58"/>
        <v>120.32793776564567</v>
      </c>
      <c r="AA140" s="44">
        <f t="shared" si="59"/>
        <v>0.026290302934145228</v>
      </c>
      <c r="AB140" s="25">
        <v>0</v>
      </c>
      <c r="AC140" s="74" t="s">
        <v>691</v>
      </c>
      <c r="AD140" s="55">
        <f t="shared" si="60"/>
        <v>0</v>
      </c>
      <c r="AE140" s="50">
        <f t="shared" si="61"/>
        <v>0</v>
      </c>
      <c r="AF140" s="2">
        <v>9762669</v>
      </c>
      <c r="AG140" s="55">
        <f t="shared" si="62"/>
        <v>99.03098903693942</v>
      </c>
      <c r="AH140" s="77">
        <f t="shared" si="65"/>
        <v>141.16873105642415</v>
      </c>
      <c r="AI140" s="60">
        <f t="shared" si="63"/>
        <v>0.02731638580797645</v>
      </c>
      <c r="AJ140" s="32">
        <v>1</v>
      </c>
      <c r="AK140" s="82" t="s">
        <v>691</v>
      </c>
      <c r="AL140" s="82" t="s">
        <v>691</v>
      </c>
      <c r="AM140" s="55">
        <f t="shared" si="64"/>
        <v>1.2408579018544683E-06</v>
      </c>
      <c r="AN140" s="68">
        <f t="shared" si="66"/>
        <v>1.0243100529168816E-05</v>
      </c>
    </row>
    <row r="141" spans="1:40" ht="13.5" thickBot="1">
      <c r="A141" s="95" t="s">
        <v>417</v>
      </c>
      <c r="B141" s="88" t="s">
        <v>442</v>
      </c>
      <c r="C141" s="19" t="s">
        <v>591</v>
      </c>
      <c r="D141" s="20">
        <f>SUM(D137:D140)</f>
        <v>8907698</v>
      </c>
      <c r="E141" s="38" t="s">
        <v>691</v>
      </c>
      <c r="F141" s="45">
        <f t="shared" si="46"/>
        <v>0.026593927263135947</v>
      </c>
      <c r="G141" s="28">
        <f>SUM(G137:G140)</f>
        <v>0</v>
      </c>
      <c r="H141" s="38" t="s">
        <v>691</v>
      </c>
      <c r="I141" s="47">
        <f t="shared" si="47"/>
        <v>0</v>
      </c>
      <c r="J141" s="53">
        <f t="shared" si="48"/>
        <v>0</v>
      </c>
      <c r="K141" s="20">
        <f>SUM(K137:K140)</f>
        <v>10259536</v>
      </c>
      <c r="L141" s="57">
        <f t="shared" si="49"/>
        <v>115.17606456797256</v>
      </c>
      <c r="M141" s="45">
        <f t="shared" si="50"/>
        <v>0.029219169631446038</v>
      </c>
      <c r="N141" s="28">
        <f>SUM(N137:N140)</f>
        <v>0</v>
      </c>
      <c r="O141" s="64" t="s">
        <v>691</v>
      </c>
      <c r="P141" s="57">
        <f t="shared" si="51"/>
        <v>0</v>
      </c>
      <c r="Q141" s="53">
        <f t="shared" si="52"/>
        <v>0</v>
      </c>
      <c r="R141" s="20">
        <f>SUM(R137:R140)</f>
        <v>10652772</v>
      </c>
      <c r="S141" s="57">
        <f t="shared" si="53"/>
        <v>103.83288289061025</v>
      </c>
      <c r="T141" s="45">
        <f t="shared" si="54"/>
        <v>0.029499828364867683</v>
      </c>
      <c r="U141" s="28">
        <f>SUM(U137:U140)</f>
        <v>0</v>
      </c>
      <c r="V141" s="75" t="s">
        <v>691</v>
      </c>
      <c r="W141" s="57">
        <f t="shared" si="56"/>
        <v>0</v>
      </c>
      <c r="X141" s="53">
        <f t="shared" si="57"/>
        <v>0</v>
      </c>
      <c r="Y141" s="20">
        <f>SUM(Y137:Y140)</f>
        <v>11878532</v>
      </c>
      <c r="Z141" s="57">
        <f t="shared" si="58"/>
        <v>111.50648863976438</v>
      </c>
      <c r="AA141" s="45">
        <f t="shared" si="59"/>
        <v>0.03167823044834349</v>
      </c>
      <c r="AB141" s="28">
        <f>SUM(AB137:AB140)</f>
        <v>0</v>
      </c>
      <c r="AC141" s="75" t="s">
        <v>691</v>
      </c>
      <c r="AD141" s="57">
        <f t="shared" si="60"/>
        <v>0</v>
      </c>
      <c r="AE141" s="53">
        <f t="shared" si="61"/>
        <v>0</v>
      </c>
      <c r="AF141" s="20">
        <f>SUM(AF137:AF140)</f>
        <v>12038395</v>
      </c>
      <c r="AG141" s="57">
        <f t="shared" si="62"/>
        <v>101.34581444912554</v>
      </c>
      <c r="AH141" s="57">
        <f t="shared" si="65"/>
        <v>135.14597149566586</v>
      </c>
      <c r="AI141" s="45">
        <f t="shared" si="63"/>
        <v>0.03368396924333035</v>
      </c>
      <c r="AJ141" s="34">
        <f>SUM(AJ137:AJ140)</f>
        <v>1</v>
      </c>
      <c r="AK141" s="75" t="s">
        <v>691</v>
      </c>
      <c r="AL141" s="75" t="s">
        <v>691</v>
      </c>
      <c r="AM141" s="57">
        <f t="shared" si="64"/>
        <v>1.2408579018544683E-06</v>
      </c>
      <c r="AN141" s="71">
        <f t="shared" si="66"/>
        <v>8.306755177912005E-06</v>
      </c>
    </row>
    <row r="142" spans="1:40" ht="12.75">
      <c r="A142" s="96" t="s">
        <v>122</v>
      </c>
      <c r="B142" s="89" t="s">
        <v>323</v>
      </c>
      <c r="C142" s="6" t="s">
        <v>592</v>
      </c>
      <c r="D142" s="3">
        <v>12107523</v>
      </c>
      <c r="E142" s="39" t="s">
        <v>691</v>
      </c>
      <c r="F142" s="44">
        <f t="shared" si="46"/>
        <v>0.03614700296291427</v>
      </c>
      <c r="G142" s="27">
        <v>0</v>
      </c>
      <c r="H142" s="39" t="s">
        <v>691</v>
      </c>
      <c r="I142" s="46">
        <f t="shared" si="47"/>
        <v>0</v>
      </c>
      <c r="J142" s="50">
        <f t="shared" si="48"/>
        <v>0</v>
      </c>
      <c r="K142" s="3">
        <v>13025730</v>
      </c>
      <c r="L142" s="55">
        <f t="shared" si="49"/>
        <v>107.58377250243505</v>
      </c>
      <c r="M142" s="44">
        <f t="shared" si="50"/>
        <v>0.03709729313717653</v>
      </c>
      <c r="N142" s="27">
        <v>0</v>
      </c>
      <c r="O142" s="62" t="s">
        <v>691</v>
      </c>
      <c r="P142" s="55">
        <f t="shared" si="51"/>
        <v>0</v>
      </c>
      <c r="Q142" s="50">
        <f t="shared" si="52"/>
        <v>0</v>
      </c>
      <c r="R142" s="3">
        <v>12473867</v>
      </c>
      <c r="S142" s="55">
        <f t="shared" si="53"/>
        <v>95.76328543582586</v>
      </c>
      <c r="T142" s="44">
        <f t="shared" si="54"/>
        <v>0.03454283406668114</v>
      </c>
      <c r="U142" s="27">
        <v>0</v>
      </c>
      <c r="V142" s="74" t="s">
        <v>691</v>
      </c>
      <c r="W142" s="55">
        <f t="shared" si="56"/>
        <v>0</v>
      </c>
      <c r="X142" s="50">
        <f t="shared" si="57"/>
        <v>0</v>
      </c>
      <c r="Y142" s="3">
        <v>13190315</v>
      </c>
      <c r="Z142" s="55">
        <f t="shared" si="58"/>
        <v>105.74359178272464</v>
      </c>
      <c r="AA142" s="44">
        <f t="shared" si="59"/>
        <v>0.035176555340023646</v>
      </c>
      <c r="AB142" s="27">
        <v>0</v>
      </c>
      <c r="AC142" s="74" t="s">
        <v>691</v>
      </c>
      <c r="AD142" s="55">
        <f t="shared" si="60"/>
        <v>0</v>
      </c>
      <c r="AE142" s="50">
        <f t="shared" si="61"/>
        <v>0</v>
      </c>
      <c r="AF142" s="3">
        <v>9574300</v>
      </c>
      <c r="AG142" s="55">
        <f t="shared" si="62"/>
        <v>72.5858328629756</v>
      </c>
      <c r="AH142" s="78">
        <f t="shared" si="65"/>
        <v>79.07728112513188</v>
      </c>
      <c r="AI142" s="60">
        <f t="shared" si="63"/>
        <v>0.026789320895885024</v>
      </c>
      <c r="AJ142" s="31">
        <v>109</v>
      </c>
      <c r="AK142" s="74" t="s">
        <v>691</v>
      </c>
      <c r="AL142" s="74" t="s">
        <v>691</v>
      </c>
      <c r="AM142" s="55">
        <f t="shared" si="64"/>
        <v>0.00013525351130213705</v>
      </c>
      <c r="AN142" s="70">
        <f t="shared" si="66"/>
        <v>0.0011384644308200078</v>
      </c>
    </row>
    <row r="143" spans="1:40" ht="12.75">
      <c r="A143" s="94" t="s">
        <v>123</v>
      </c>
      <c r="B143" s="87" t="s">
        <v>324</v>
      </c>
      <c r="C143" s="7" t="s">
        <v>593</v>
      </c>
      <c r="D143" s="2">
        <v>29476642</v>
      </c>
      <c r="E143" s="40" t="s">
        <v>691</v>
      </c>
      <c r="F143" s="44">
        <f t="shared" si="46"/>
        <v>0.0880024977619917</v>
      </c>
      <c r="G143" s="25">
        <v>0</v>
      </c>
      <c r="H143" s="40" t="s">
        <v>691</v>
      </c>
      <c r="I143" s="46">
        <f t="shared" si="47"/>
        <v>0</v>
      </c>
      <c r="J143" s="50">
        <f t="shared" si="48"/>
        <v>0</v>
      </c>
      <c r="K143" s="2">
        <v>20577798</v>
      </c>
      <c r="L143" s="55">
        <f t="shared" si="49"/>
        <v>69.81052319324569</v>
      </c>
      <c r="M143" s="44">
        <f t="shared" si="50"/>
        <v>0.058605590974448646</v>
      </c>
      <c r="N143" s="25">
        <v>0</v>
      </c>
      <c r="O143" s="62" t="s">
        <v>691</v>
      </c>
      <c r="P143" s="55">
        <f t="shared" si="51"/>
        <v>0</v>
      </c>
      <c r="Q143" s="50">
        <f t="shared" si="52"/>
        <v>0</v>
      </c>
      <c r="R143" s="2">
        <v>19898569</v>
      </c>
      <c r="S143" s="55">
        <f t="shared" si="53"/>
        <v>96.69921436686278</v>
      </c>
      <c r="T143" s="44">
        <f t="shared" si="54"/>
        <v>0.05510343882385513</v>
      </c>
      <c r="U143" s="25">
        <v>0</v>
      </c>
      <c r="V143" s="74" t="s">
        <v>691</v>
      </c>
      <c r="W143" s="55">
        <f t="shared" si="56"/>
        <v>0</v>
      </c>
      <c r="X143" s="50">
        <f t="shared" si="57"/>
        <v>0</v>
      </c>
      <c r="Y143" s="2">
        <v>21841757</v>
      </c>
      <c r="Z143" s="55">
        <f t="shared" si="58"/>
        <v>109.76546604934254</v>
      </c>
      <c r="AA143" s="44">
        <f t="shared" si="59"/>
        <v>0.05824862968275199</v>
      </c>
      <c r="AB143" s="25">
        <v>0</v>
      </c>
      <c r="AC143" s="74" t="s">
        <v>691</v>
      </c>
      <c r="AD143" s="55">
        <f t="shared" si="60"/>
        <v>0</v>
      </c>
      <c r="AE143" s="50">
        <f t="shared" si="61"/>
        <v>0</v>
      </c>
      <c r="AF143" s="2">
        <v>17006317</v>
      </c>
      <c r="AG143" s="55">
        <f t="shared" si="62"/>
        <v>77.8614879746167</v>
      </c>
      <c r="AH143" s="77">
        <f t="shared" si="65"/>
        <v>57.69421428668843</v>
      </c>
      <c r="AI143" s="60">
        <f t="shared" si="63"/>
        <v>0.047584437856568594</v>
      </c>
      <c r="AJ143" s="32">
        <v>0</v>
      </c>
      <c r="AK143" s="82" t="s">
        <v>691</v>
      </c>
      <c r="AL143" s="82" t="s">
        <v>691</v>
      </c>
      <c r="AM143" s="55">
        <f t="shared" si="64"/>
        <v>0</v>
      </c>
      <c r="AN143" s="68">
        <f t="shared" si="66"/>
        <v>0</v>
      </c>
    </row>
    <row r="144" spans="1:40" ht="12.75">
      <c r="A144" s="94" t="s">
        <v>124</v>
      </c>
      <c r="B144" s="87" t="s">
        <v>325</v>
      </c>
      <c r="C144" s="7" t="s">
        <v>594</v>
      </c>
      <c r="D144" s="2">
        <v>103050</v>
      </c>
      <c r="E144" s="40" t="s">
        <v>691</v>
      </c>
      <c r="F144" s="44">
        <f t="shared" si="46"/>
        <v>0.0003076557158163825</v>
      </c>
      <c r="G144" s="25">
        <v>0</v>
      </c>
      <c r="H144" s="40" t="s">
        <v>691</v>
      </c>
      <c r="I144" s="46">
        <f t="shared" si="47"/>
        <v>0</v>
      </c>
      <c r="J144" s="50">
        <f t="shared" si="48"/>
        <v>0</v>
      </c>
      <c r="K144" s="2">
        <v>87662</v>
      </c>
      <c r="L144" s="55">
        <f t="shared" si="49"/>
        <v>85.06744298884037</v>
      </c>
      <c r="M144" s="44">
        <f t="shared" si="50"/>
        <v>0.0002496614708727395</v>
      </c>
      <c r="N144" s="25">
        <v>0</v>
      </c>
      <c r="O144" s="62" t="s">
        <v>691</v>
      </c>
      <c r="P144" s="55">
        <f t="shared" si="51"/>
        <v>0</v>
      </c>
      <c r="Q144" s="50">
        <f t="shared" si="52"/>
        <v>0</v>
      </c>
      <c r="R144" s="2">
        <v>47795</v>
      </c>
      <c r="S144" s="55">
        <f t="shared" si="53"/>
        <v>54.52191371403801</v>
      </c>
      <c r="T144" s="44">
        <f t="shared" si="54"/>
        <v>0.00013235468633880938</v>
      </c>
      <c r="U144" s="25">
        <v>0</v>
      </c>
      <c r="V144" s="74" t="s">
        <v>691</v>
      </c>
      <c r="W144" s="55">
        <f t="shared" si="56"/>
        <v>0</v>
      </c>
      <c r="X144" s="50">
        <f t="shared" si="57"/>
        <v>0</v>
      </c>
      <c r="Y144" s="2">
        <v>81370</v>
      </c>
      <c r="Z144" s="55">
        <f t="shared" si="58"/>
        <v>170.24793388429754</v>
      </c>
      <c r="AA144" s="44">
        <f t="shared" si="59"/>
        <v>0.00021700136107573808</v>
      </c>
      <c r="AB144" s="25">
        <v>0</v>
      </c>
      <c r="AC144" s="74" t="s">
        <v>691</v>
      </c>
      <c r="AD144" s="55">
        <f t="shared" si="60"/>
        <v>0</v>
      </c>
      <c r="AE144" s="50">
        <f t="shared" si="61"/>
        <v>0</v>
      </c>
      <c r="AF144" s="2">
        <v>42366</v>
      </c>
      <c r="AG144" s="55">
        <f t="shared" si="62"/>
        <v>52.06587194297653</v>
      </c>
      <c r="AH144" s="77">
        <f t="shared" si="65"/>
        <v>41.112081513828244</v>
      </c>
      <c r="AI144" s="60">
        <f t="shared" si="63"/>
        <v>0.00011854196850684279</v>
      </c>
      <c r="AJ144" s="32">
        <v>0</v>
      </c>
      <c r="AK144" s="82" t="s">
        <v>691</v>
      </c>
      <c r="AL144" s="82" t="s">
        <v>691</v>
      </c>
      <c r="AM144" s="55">
        <f t="shared" si="64"/>
        <v>0</v>
      </c>
      <c r="AN144" s="68">
        <f t="shared" si="66"/>
        <v>0</v>
      </c>
    </row>
    <row r="145" spans="1:40" ht="12.75">
      <c r="A145" s="94" t="s">
        <v>125</v>
      </c>
      <c r="B145" s="87" t="s">
        <v>326</v>
      </c>
      <c r="C145" s="7" t="s">
        <v>595</v>
      </c>
      <c r="D145" s="2">
        <v>97176891</v>
      </c>
      <c r="E145" s="40" t="s">
        <v>691</v>
      </c>
      <c r="F145" s="44">
        <f t="shared" si="46"/>
        <v>0.29012155226992314</v>
      </c>
      <c r="G145" s="25">
        <v>0</v>
      </c>
      <c r="H145" s="40" t="s">
        <v>691</v>
      </c>
      <c r="I145" s="46">
        <f t="shared" si="47"/>
        <v>0</v>
      </c>
      <c r="J145" s="50">
        <f t="shared" si="48"/>
        <v>0</v>
      </c>
      <c r="K145" s="2">
        <v>117398564</v>
      </c>
      <c r="L145" s="55">
        <f t="shared" si="49"/>
        <v>120.80913763746568</v>
      </c>
      <c r="M145" s="44">
        <f t="shared" si="50"/>
        <v>0.3343512373273191</v>
      </c>
      <c r="N145" s="25">
        <v>0</v>
      </c>
      <c r="O145" s="62" t="s">
        <v>691</v>
      </c>
      <c r="P145" s="55">
        <f t="shared" si="51"/>
        <v>0</v>
      </c>
      <c r="Q145" s="50">
        <f t="shared" si="52"/>
        <v>0</v>
      </c>
      <c r="R145" s="2">
        <v>114284084</v>
      </c>
      <c r="S145" s="55">
        <f t="shared" si="53"/>
        <v>97.34708850442158</v>
      </c>
      <c r="T145" s="44">
        <f t="shared" si="54"/>
        <v>0.3164773321757118</v>
      </c>
      <c r="U145" s="25">
        <v>0</v>
      </c>
      <c r="V145" s="74" t="s">
        <v>691</v>
      </c>
      <c r="W145" s="55">
        <f t="shared" si="56"/>
        <v>0</v>
      </c>
      <c r="X145" s="50">
        <f t="shared" si="57"/>
        <v>0</v>
      </c>
      <c r="Y145" s="2">
        <v>110521640</v>
      </c>
      <c r="Z145" s="55">
        <f t="shared" si="58"/>
        <v>96.70781453697437</v>
      </c>
      <c r="AA145" s="44">
        <f t="shared" si="59"/>
        <v>0.2947443321656967</v>
      </c>
      <c r="AB145" s="25">
        <v>0</v>
      </c>
      <c r="AC145" s="74" t="s">
        <v>691</v>
      </c>
      <c r="AD145" s="55">
        <f t="shared" si="60"/>
        <v>0</v>
      </c>
      <c r="AE145" s="50">
        <f t="shared" si="61"/>
        <v>0</v>
      </c>
      <c r="AF145" s="2">
        <v>93074325</v>
      </c>
      <c r="AG145" s="55">
        <f t="shared" si="62"/>
        <v>84.21366621052674</v>
      </c>
      <c r="AH145" s="77">
        <f t="shared" si="65"/>
        <v>95.77824937823952</v>
      </c>
      <c r="AI145" s="60">
        <f t="shared" si="63"/>
        <v>0.2604261365941002</v>
      </c>
      <c r="AJ145" s="32">
        <v>0</v>
      </c>
      <c r="AK145" s="82" t="s">
        <v>691</v>
      </c>
      <c r="AL145" s="82" t="s">
        <v>691</v>
      </c>
      <c r="AM145" s="55">
        <f t="shared" si="64"/>
        <v>0</v>
      </c>
      <c r="AN145" s="68">
        <f t="shared" si="66"/>
        <v>0</v>
      </c>
    </row>
    <row r="146" spans="1:40" ht="12.75">
      <c r="A146" s="94" t="s">
        <v>126</v>
      </c>
      <c r="B146" s="87" t="s">
        <v>327</v>
      </c>
      <c r="C146" s="7" t="s">
        <v>596</v>
      </c>
      <c r="D146" s="2">
        <v>2318058</v>
      </c>
      <c r="E146" s="40" t="s">
        <v>691</v>
      </c>
      <c r="F146" s="44">
        <f t="shared" si="46"/>
        <v>0.006920560827694246</v>
      </c>
      <c r="G146" s="25">
        <v>0</v>
      </c>
      <c r="H146" s="40" t="s">
        <v>691</v>
      </c>
      <c r="I146" s="46">
        <f t="shared" si="47"/>
        <v>0</v>
      </c>
      <c r="J146" s="50">
        <f t="shared" si="48"/>
        <v>0</v>
      </c>
      <c r="K146" s="2">
        <v>3484295</v>
      </c>
      <c r="L146" s="55">
        <f t="shared" si="49"/>
        <v>150.31094994171846</v>
      </c>
      <c r="M146" s="44">
        <f t="shared" si="50"/>
        <v>0.009923275930899728</v>
      </c>
      <c r="N146" s="25">
        <v>0</v>
      </c>
      <c r="O146" s="62" t="s">
        <v>691</v>
      </c>
      <c r="P146" s="55">
        <f t="shared" si="51"/>
        <v>0</v>
      </c>
      <c r="Q146" s="50">
        <f t="shared" si="52"/>
        <v>0</v>
      </c>
      <c r="R146" s="2">
        <v>4590281</v>
      </c>
      <c r="S146" s="55">
        <f t="shared" si="53"/>
        <v>131.74203102779757</v>
      </c>
      <c r="T146" s="44">
        <f t="shared" si="54"/>
        <v>0.012711480321414295</v>
      </c>
      <c r="U146" s="25">
        <v>0</v>
      </c>
      <c r="V146" s="74" t="s">
        <v>691</v>
      </c>
      <c r="W146" s="55">
        <f t="shared" si="56"/>
        <v>0</v>
      </c>
      <c r="X146" s="50">
        <f t="shared" si="57"/>
        <v>0</v>
      </c>
      <c r="Y146" s="2">
        <v>4177109</v>
      </c>
      <c r="Z146" s="55">
        <f t="shared" si="58"/>
        <v>90.99898241523776</v>
      </c>
      <c r="AA146" s="44">
        <f t="shared" si="59"/>
        <v>0.011139711667220293</v>
      </c>
      <c r="AB146" s="25">
        <v>0</v>
      </c>
      <c r="AC146" s="74" t="s">
        <v>691</v>
      </c>
      <c r="AD146" s="55">
        <f t="shared" si="60"/>
        <v>0</v>
      </c>
      <c r="AE146" s="50">
        <f t="shared" si="61"/>
        <v>0</v>
      </c>
      <c r="AF146" s="2">
        <v>4081411</v>
      </c>
      <c r="AG146" s="55">
        <f t="shared" si="62"/>
        <v>97.70898963852751</v>
      </c>
      <c r="AH146" s="77">
        <f t="shared" si="65"/>
        <v>176.07027089054716</v>
      </c>
      <c r="AI146" s="60">
        <f t="shared" si="63"/>
        <v>0.011419971067022652</v>
      </c>
      <c r="AJ146" s="32">
        <v>0</v>
      </c>
      <c r="AK146" s="82" t="s">
        <v>691</v>
      </c>
      <c r="AL146" s="82" t="s">
        <v>691</v>
      </c>
      <c r="AM146" s="55">
        <f t="shared" si="64"/>
        <v>0</v>
      </c>
      <c r="AN146" s="68">
        <f t="shared" si="66"/>
        <v>0</v>
      </c>
    </row>
    <row r="147" spans="1:40" ht="12.75">
      <c r="A147" s="94" t="s">
        <v>127</v>
      </c>
      <c r="B147" s="87" t="s">
        <v>328</v>
      </c>
      <c r="C147" s="7" t="s">
        <v>597</v>
      </c>
      <c r="D147" s="2">
        <v>2013364</v>
      </c>
      <c r="E147" s="40" t="s">
        <v>691</v>
      </c>
      <c r="F147" s="44">
        <f t="shared" si="46"/>
        <v>0.006010897065685931</v>
      </c>
      <c r="G147" s="25">
        <v>0</v>
      </c>
      <c r="H147" s="40" t="s">
        <v>691</v>
      </c>
      <c r="I147" s="46">
        <f t="shared" si="47"/>
        <v>0</v>
      </c>
      <c r="J147" s="50">
        <f t="shared" si="48"/>
        <v>0</v>
      </c>
      <c r="K147" s="2">
        <v>1762670</v>
      </c>
      <c r="L147" s="55">
        <f t="shared" si="49"/>
        <v>87.54850091687345</v>
      </c>
      <c r="M147" s="44">
        <f t="shared" si="50"/>
        <v>0.005020086067660466</v>
      </c>
      <c r="N147" s="25">
        <v>0</v>
      </c>
      <c r="O147" s="62" t="s">
        <v>691</v>
      </c>
      <c r="P147" s="55">
        <f t="shared" si="51"/>
        <v>0</v>
      </c>
      <c r="Q147" s="50">
        <f t="shared" si="52"/>
        <v>0</v>
      </c>
      <c r="R147" s="2">
        <v>1092929</v>
      </c>
      <c r="S147" s="55">
        <f t="shared" si="53"/>
        <v>62.00417548378312</v>
      </c>
      <c r="T147" s="44">
        <f t="shared" si="54"/>
        <v>0.003026556647883431</v>
      </c>
      <c r="U147" s="25">
        <v>0</v>
      </c>
      <c r="V147" s="74" t="s">
        <v>691</v>
      </c>
      <c r="W147" s="55">
        <f t="shared" si="56"/>
        <v>0</v>
      </c>
      <c r="X147" s="50">
        <f t="shared" si="57"/>
        <v>0</v>
      </c>
      <c r="Y147" s="2">
        <v>846280</v>
      </c>
      <c r="Z147" s="55">
        <f t="shared" si="58"/>
        <v>77.43229432104006</v>
      </c>
      <c r="AA147" s="44">
        <f t="shared" si="59"/>
        <v>0.0022568994942998113</v>
      </c>
      <c r="AB147" s="25">
        <v>0</v>
      </c>
      <c r="AC147" s="74" t="s">
        <v>691</v>
      </c>
      <c r="AD147" s="55">
        <f t="shared" si="60"/>
        <v>0</v>
      </c>
      <c r="AE147" s="50">
        <f t="shared" si="61"/>
        <v>0</v>
      </c>
      <c r="AF147" s="2">
        <v>766097</v>
      </c>
      <c r="AG147" s="55">
        <f t="shared" si="62"/>
        <v>90.52523987332798</v>
      </c>
      <c r="AH147" s="77">
        <f t="shared" si="65"/>
        <v>38.050595918075416</v>
      </c>
      <c r="AI147" s="60">
        <f t="shared" si="63"/>
        <v>0.0021435737725342663</v>
      </c>
      <c r="AJ147" s="32">
        <v>0</v>
      </c>
      <c r="AK147" s="82" t="s">
        <v>691</v>
      </c>
      <c r="AL147" s="82" t="s">
        <v>691</v>
      </c>
      <c r="AM147" s="55">
        <f t="shared" si="64"/>
        <v>0</v>
      </c>
      <c r="AN147" s="68">
        <f t="shared" si="66"/>
        <v>0</v>
      </c>
    </row>
    <row r="148" spans="1:40" ht="12.75">
      <c r="A148" s="94" t="s">
        <v>128</v>
      </c>
      <c r="B148" s="87" t="s">
        <v>329</v>
      </c>
      <c r="C148" s="7" t="s">
        <v>598</v>
      </c>
      <c r="D148" s="2">
        <v>43984950</v>
      </c>
      <c r="E148" s="40" t="s">
        <v>691</v>
      </c>
      <c r="F148" s="44">
        <f t="shared" si="46"/>
        <v>0.1313170429635885</v>
      </c>
      <c r="G148" s="25">
        <v>337</v>
      </c>
      <c r="H148" s="40" t="s">
        <v>691</v>
      </c>
      <c r="I148" s="46">
        <f t="shared" si="47"/>
        <v>0.0006597309174887657</v>
      </c>
      <c r="J148" s="50">
        <f t="shared" si="48"/>
        <v>0.0007661711562704971</v>
      </c>
      <c r="K148" s="2">
        <v>37650092</v>
      </c>
      <c r="L148" s="55">
        <f t="shared" si="49"/>
        <v>85.5976692027614</v>
      </c>
      <c r="M148" s="44">
        <f t="shared" si="50"/>
        <v>0.10722750276304399</v>
      </c>
      <c r="N148" s="25">
        <v>1924</v>
      </c>
      <c r="O148" s="46">
        <f>N148/G148*100</f>
        <v>570.919881305638</v>
      </c>
      <c r="P148" s="55">
        <f t="shared" si="51"/>
        <v>0.0028806015798033538</v>
      </c>
      <c r="Q148" s="50">
        <f t="shared" si="52"/>
        <v>0.005110213276504079</v>
      </c>
      <c r="R148" s="2">
        <v>41479796</v>
      </c>
      <c r="S148" s="55">
        <f t="shared" si="53"/>
        <v>110.17183171823326</v>
      </c>
      <c r="T148" s="44">
        <f t="shared" si="54"/>
        <v>0.11486652137206402</v>
      </c>
      <c r="U148" s="25">
        <v>0</v>
      </c>
      <c r="V148" s="55">
        <f t="shared" si="55"/>
        <v>0</v>
      </c>
      <c r="W148" s="55">
        <f t="shared" si="56"/>
        <v>0</v>
      </c>
      <c r="X148" s="50">
        <f t="shared" si="57"/>
        <v>0</v>
      </c>
      <c r="Y148" s="2">
        <v>33387931</v>
      </c>
      <c r="Z148" s="55">
        <f t="shared" si="58"/>
        <v>80.49203279591828</v>
      </c>
      <c r="AA148" s="44">
        <f t="shared" si="59"/>
        <v>0.08904051211137802</v>
      </c>
      <c r="AB148" s="25">
        <v>0</v>
      </c>
      <c r="AC148" s="74" t="s">
        <v>691</v>
      </c>
      <c r="AD148" s="55">
        <f t="shared" si="60"/>
        <v>0</v>
      </c>
      <c r="AE148" s="50">
        <f t="shared" si="61"/>
        <v>0</v>
      </c>
      <c r="AF148" s="2">
        <v>27317432</v>
      </c>
      <c r="AG148" s="55">
        <f t="shared" si="62"/>
        <v>81.81828337910486</v>
      </c>
      <c r="AH148" s="77">
        <f t="shared" si="65"/>
        <v>62.106315910328426</v>
      </c>
      <c r="AI148" s="60">
        <f t="shared" si="63"/>
        <v>0.07643540017541942</v>
      </c>
      <c r="AJ148" s="32">
        <v>0</v>
      </c>
      <c r="AK148" s="82" t="s">
        <v>691</v>
      </c>
      <c r="AL148" s="61">
        <f aca="true" t="shared" si="68" ref="AL148:AL201">AJ148/G148*100</f>
        <v>0</v>
      </c>
      <c r="AM148" s="55">
        <f t="shared" si="64"/>
        <v>0</v>
      </c>
      <c r="AN148" s="68">
        <f t="shared" si="66"/>
        <v>0</v>
      </c>
    </row>
    <row r="149" spans="1:40" ht="12.75">
      <c r="A149" s="94" t="s">
        <v>129</v>
      </c>
      <c r="B149" s="87" t="s">
        <v>330</v>
      </c>
      <c r="C149" s="7" t="s">
        <v>599</v>
      </c>
      <c r="D149" s="2">
        <v>3215189</v>
      </c>
      <c r="E149" s="40" t="s">
        <v>691</v>
      </c>
      <c r="F149" s="44">
        <f t="shared" si="46"/>
        <v>0.00959894491295448</v>
      </c>
      <c r="G149" s="25">
        <v>0</v>
      </c>
      <c r="H149" s="40" t="s">
        <v>691</v>
      </c>
      <c r="I149" s="46">
        <f t="shared" si="47"/>
        <v>0</v>
      </c>
      <c r="J149" s="50">
        <f t="shared" si="48"/>
        <v>0</v>
      </c>
      <c r="K149" s="2">
        <v>5463466</v>
      </c>
      <c r="L149" s="55">
        <f t="shared" si="49"/>
        <v>169.9267445863991</v>
      </c>
      <c r="M149" s="44">
        <f t="shared" si="50"/>
        <v>0.015559957080869734</v>
      </c>
      <c r="N149" s="25">
        <v>0</v>
      </c>
      <c r="O149" s="62" t="s">
        <v>691</v>
      </c>
      <c r="P149" s="55">
        <f t="shared" si="51"/>
        <v>0</v>
      </c>
      <c r="Q149" s="50">
        <f t="shared" si="52"/>
        <v>0</v>
      </c>
      <c r="R149" s="2">
        <v>5493990</v>
      </c>
      <c r="S149" s="55">
        <f t="shared" si="53"/>
        <v>100.55869296157421</v>
      </c>
      <c r="T149" s="44">
        <f t="shared" si="54"/>
        <v>0.015214045887614925</v>
      </c>
      <c r="U149" s="25">
        <v>0</v>
      </c>
      <c r="V149" s="74" t="s">
        <v>691</v>
      </c>
      <c r="W149" s="55">
        <f t="shared" si="56"/>
        <v>0</v>
      </c>
      <c r="X149" s="50">
        <f t="shared" si="57"/>
        <v>0</v>
      </c>
      <c r="Y149" s="2">
        <v>4394584</v>
      </c>
      <c r="Z149" s="55">
        <f t="shared" si="58"/>
        <v>79.988933361728</v>
      </c>
      <c r="AA149" s="44">
        <f t="shared" si="59"/>
        <v>0.011719684273831405</v>
      </c>
      <c r="AB149" s="25">
        <v>0</v>
      </c>
      <c r="AC149" s="74" t="s">
        <v>691</v>
      </c>
      <c r="AD149" s="55">
        <f t="shared" si="60"/>
        <v>0</v>
      </c>
      <c r="AE149" s="50">
        <f t="shared" si="61"/>
        <v>0</v>
      </c>
      <c r="AF149" s="2">
        <v>4846092</v>
      </c>
      <c r="AG149" s="55">
        <f t="shared" si="62"/>
        <v>110.27419205094272</v>
      </c>
      <c r="AH149" s="77">
        <f t="shared" si="65"/>
        <v>150.72494960638394</v>
      </c>
      <c r="AI149" s="60">
        <f t="shared" si="63"/>
        <v>0.013559582808036225</v>
      </c>
      <c r="AJ149" s="32">
        <v>0</v>
      </c>
      <c r="AK149" s="82" t="s">
        <v>691</v>
      </c>
      <c r="AL149" s="82" t="s">
        <v>691</v>
      </c>
      <c r="AM149" s="55">
        <f t="shared" si="64"/>
        <v>0</v>
      </c>
      <c r="AN149" s="68">
        <f t="shared" si="66"/>
        <v>0</v>
      </c>
    </row>
    <row r="150" spans="1:40" ht="12.75">
      <c r="A150" s="94" t="s">
        <v>130</v>
      </c>
      <c r="B150" s="87" t="s">
        <v>331</v>
      </c>
      <c r="C150" s="7" t="s">
        <v>600</v>
      </c>
      <c r="D150" s="2">
        <v>156341692</v>
      </c>
      <c r="E150" s="40" t="s">
        <v>691</v>
      </c>
      <c r="F150" s="44">
        <f t="shared" si="46"/>
        <v>0.4667580316759282</v>
      </c>
      <c r="G150" s="25">
        <v>1509</v>
      </c>
      <c r="H150" s="40" t="s">
        <v>691</v>
      </c>
      <c r="I150" s="46">
        <f t="shared" si="47"/>
        <v>0.0029541066898829305</v>
      </c>
      <c r="J150" s="50">
        <f t="shared" si="48"/>
        <v>0.0009651935965999396</v>
      </c>
      <c r="K150" s="2">
        <v>147974890</v>
      </c>
      <c r="L150" s="55">
        <f t="shared" si="49"/>
        <v>94.64838720051718</v>
      </c>
      <c r="M150" s="44">
        <f t="shared" si="50"/>
        <v>0.42143264686673626</v>
      </c>
      <c r="N150" s="25">
        <v>2164</v>
      </c>
      <c r="O150" s="46">
        <f>N150/G150*100</f>
        <v>143.40622929092115</v>
      </c>
      <c r="P150" s="55">
        <f t="shared" si="51"/>
        <v>0.0032399281801946244</v>
      </c>
      <c r="Q150" s="50">
        <f t="shared" si="52"/>
        <v>0.0014624102778518708</v>
      </c>
      <c r="R150" s="2">
        <v>163840134</v>
      </c>
      <c r="S150" s="55">
        <f t="shared" si="53"/>
        <v>110.72157850565051</v>
      </c>
      <c r="T150" s="44">
        <f t="shared" si="54"/>
        <v>0.4537087466320431</v>
      </c>
      <c r="U150" s="25">
        <v>2589</v>
      </c>
      <c r="V150" s="55">
        <f t="shared" si="55"/>
        <v>119.63955637707949</v>
      </c>
      <c r="W150" s="55">
        <f t="shared" si="56"/>
        <v>0.003546782270488904</v>
      </c>
      <c r="X150" s="50">
        <f t="shared" si="57"/>
        <v>0.001580198902913495</v>
      </c>
      <c r="Y150" s="2">
        <v>174883288</v>
      </c>
      <c r="Z150" s="55">
        <f t="shared" si="58"/>
        <v>106.74020078621274</v>
      </c>
      <c r="AA150" s="44">
        <f t="shared" si="59"/>
        <v>0.46638701641145747</v>
      </c>
      <c r="AB150" s="25">
        <v>542</v>
      </c>
      <c r="AC150" s="55">
        <f>AB150/U150*100</f>
        <v>20.93472383159521</v>
      </c>
      <c r="AD150" s="55">
        <f t="shared" si="60"/>
        <v>0.0007459880227356229</v>
      </c>
      <c r="AE150" s="50">
        <f t="shared" si="61"/>
        <v>0.0003099209799852345</v>
      </c>
      <c r="AF150" s="2">
        <v>163800240</v>
      </c>
      <c r="AG150" s="55">
        <f t="shared" si="62"/>
        <v>93.66260314135906</v>
      </c>
      <c r="AH150" s="77">
        <f t="shared" si="65"/>
        <v>104.77067115277224</v>
      </c>
      <c r="AI150" s="60">
        <f t="shared" si="63"/>
        <v>0.4583204194753644</v>
      </c>
      <c r="AJ150" s="32">
        <v>0</v>
      </c>
      <c r="AK150" s="61">
        <f t="shared" si="67"/>
        <v>0</v>
      </c>
      <c r="AL150" s="61">
        <f t="shared" si="68"/>
        <v>0</v>
      </c>
      <c r="AM150" s="55">
        <f t="shared" si="64"/>
        <v>0</v>
      </c>
      <c r="AN150" s="68">
        <f t="shared" si="66"/>
        <v>0</v>
      </c>
    </row>
    <row r="151" spans="1:40" ht="12.75">
      <c r="A151" s="94" t="s">
        <v>131</v>
      </c>
      <c r="B151" s="87" t="s">
        <v>332</v>
      </c>
      <c r="C151" s="7" t="s">
        <v>601</v>
      </c>
      <c r="D151" s="2">
        <v>849732</v>
      </c>
      <c r="E151" s="40" t="s">
        <v>691</v>
      </c>
      <c r="F151" s="44">
        <f t="shared" si="46"/>
        <v>0.0025368743979824002</v>
      </c>
      <c r="G151" s="25">
        <v>89</v>
      </c>
      <c r="H151" s="40" t="s">
        <v>691</v>
      </c>
      <c r="I151" s="46">
        <f t="shared" si="47"/>
        <v>0.00017423160728931796</v>
      </c>
      <c r="J151" s="50">
        <f t="shared" si="48"/>
        <v>0.01047389059138646</v>
      </c>
      <c r="K151" s="2">
        <v>1711350</v>
      </c>
      <c r="L151" s="55">
        <f t="shared" si="49"/>
        <v>201.39879397268788</v>
      </c>
      <c r="M151" s="44">
        <f t="shared" si="50"/>
        <v>0.004873926652119079</v>
      </c>
      <c r="N151" s="25">
        <v>0</v>
      </c>
      <c r="O151" s="46">
        <f>N151/G151*100</f>
        <v>0</v>
      </c>
      <c r="P151" s="55">
        <f t="shared" si="51"/>
        <v>0</v>
      </c>
      <c r="Q151" s="50">
        <f t="shared" si="52"/>
        <v>0</v>
      </c>
      <c r="R151" s="2">
        <v>2248171</v>
      </c>
      <c r="S151" s="55">
        <f t="shared" si="53"/>
        <v>131.36827650685132</v>
      </c>
      <c r="T151" s="44">
        <f t="shared" si="54"/>
        <v>0.006225671462307928</v>
      </c>
      <c r="U151" s="25">
        <v>0</v>
      </c>
      <c r="V151" s="74" t="s">
        <v>691</v>
      </c>
      <c r="W151" s="55">
        <f t="shared" si="56"/>
        <v>0</v>
      </c>
      <c r="X151" s="50">
        <f t="shared" si="57"/>
        <v>0</v>
      </c>
      <c r="Y151" s="2">
        <v>3365108</v>
      </c>
      <c r="Z151" s="55">
        <f t="shared" si="58"/>
        <v>149.68203041494618</v>
      </c>
      <c r="AA151" s="44">
        <f t="shared" si="59"/>
        <v>0.00897422902994783</v>
      </c>
      <c r="AB151" s="25">
        <v>0</v>
      </c>
      <c r="AC151" s="74" t="s">
        <v>691</v>
      </c>
      <c r="AD151" s="55">
        <f t="shared" si="60"/>
        <v>0</v>
      </c>
      <c r="AE151" s="50">
        <f t="shared" si="61"/>
        <v>0</v>
      </c>
      <c r="AF151" s="2">
        <v>3290270</v>
      </c>
      <c r="AG151" s="55">
        <f t="shared" si="62"/>
        <v>97.77605949051264</v>
      </c>
      <c r="AH151" s="77">
        <f t="shared" si="65"/>
        <v>387.21267411372054</v>
      </c>
      <c r="AI151" s="60">
        <f t="shared" si="63"/>
        <v>0.009206323059033412</v>
      </c>
      <c r="AJ151" s="32">
        <v>0</v>
      </c>
      <c r="AK151" s="82" t="s">
        <v>691</v>
      </c>
      <c r="AL151" s="61">
        <f t="shared" si="68"/>
        <v>0</v>
      </c>
      <c r="AM151" s="55">
        <f t="shared" si="64"/>
        <v>0</v>
      </c>
      <c r="AN151" s="68">
        <f t="shared" si="66"/>
        <v>0</v>
      </c>
    </row>
    <row r="152" spans="1:40" ht="12.75">
      <c r="A152" s="94" t="s">
        <v>132</v>
      </c>
      <c r="B152" s="87" t="s">
        <v>333</v>
      </c>
      <c r="C152" s="7" t="s">
        <v>602</v>
      </c>
      <c r="D152" s="2">
        <v>96027237</v>
      </c>
      <c r="E152" s="40" t="s">
        <v>691</v>
      </c>
      <c r="F152" s="44">
        <f t="shared" si="46"/>
        <v>0.2866892609131918</v>
      </c>
      <c r="G152" s="25">
        <v>0</v>
      </c>
      <c r="H152" s="40" t="s">
        <v>691</v>
      </c>
      <c r="I152" s="46">
        <f t="shared" si="47"/>
        <v>0</v>
      </c>
      <c r="J152" s="50">
        <f t="shared" si="48"/>
        <v>0</v>
      </c>
      <c r="K152" s="2">
        <v>94963599</v>
      </c>
      <c r="L152" s="55">
        <f t="shared" si="49"/>
        <v>98.8923580088012</v>
      </c>
      <c r="M152" s="44">
        <f t="shared" si="50"/>
        <v>0.27045643272694</v>
      </c>
      <c r="N152" s="25">
        <v>0</v>
      </c>
      <c r="O152" s="62" t="s">
        <v>691</v>
      </c>
      <c r="P152" s="55">
        <f t="shared" si="51"/>
        <v>0</v>
      </c>
      <c r="Q152" s="50">
        <f t="shared" si="52"/>
        <v>0</v>
      </c>
      <c r="R152" s="2">
        <v>88134655</v>
      </c>
      <c r="S152" s="55">
        <f t="shared" si="53"/>
        <v>92.80888248559324</v>
      </c>
      <c r="T152" s="44">
        <f t="shared" si="54"/>
        <v>0.2440639108296721</v>
      </c>
      <c r="U152" s="25">
        <v>0</v>
      </c>
      <c r="V152" s="74" t="s">
        <v>691</v>
      </c>
      <c r="W152" s="55">
        <f t="shared" si="56"/>
        <v>0</v>
      </c>
      <c r="X152" s="50">
        <f t="shared" si="57"/>
        <v>0</v>
      </c>
      <c r="Y152" s="2">
        <v>89661966</v>
      </c>
      <c r="Z152" s="55">
        <f t="shared" si="58"/>
        <v>101.73292900505481</v>
      </c>
      <c r="AA152" s="44">
        <f t="shared" si="59"/>
        <v>0.2391147678349091</v>
      </c>
      <c r="AB152" s="25">
        <v>0</v>
      </c>
      <c r="AC152" s="74" t="s">
        <v>691</v>
      </c>
      <c r="AD152" s="55">
        <f t="shared" si="60"/>
        <v>0</v>
      </c>
      <c r="AE152" s="50">
        <f t="shared" si="61"/>
        <v>0</v>
      </c>
      <c r="AF152" s="2">
        <v>84072147</v>
      </c>
      <c r="AG152" s="55">
        <f t="shared" si="62"/>
        <v>93.76567428824838</v>
      </c>
      <c r="AH152" s="77">
        <f t="shared" si="65"/>
        <v>87.55031345950316</v>
      </c>
      <c r="AI152" s="60">
        <f t="shared" si="63"/>
        <v>0.2352376387191771</v>
      </c>
      <c r="AJ152" s="32">
        <v>0</v>
      </c>
      <c r="AK152" s="82" t="s">
        <v>691</v>
      </c>
      <c r="AL152" s="82" t="s">
        <v>691</v>
      </c>
      <c r="AM152" s="55">
        <f t="shared" si="64"/>
        <v>0</v>
      </c>
      <c r="AN152" s="68">
        <f t="shared" si="66"/>
        <v>0</v>
      </c>
    </row>
    <row r="153" spans="1:40" ht="12.75">
      <c r="A153" s="94" t="s">
        <v>133</v>
      </c>
      <c r="B153" s="87" t="s">
        <v>334</v>
      </c>
      <c r="C153" s="7" t="s">
        <v>603</v>
      </c>
      <c r="D153" s="2">
        <v>61057752</v>
      </c>
      <c r="E153" s="40" t="s">
        <v>691</v>
      </c>
      <c r="F153" s="44">
        <f t="shared" si="46"/>
        <v>0.18228788352934655</v>
      </c>
      <c r="G153" s="25">
        <v>15317</v>
      </c>
      <c r="H153" s="40" t="s">
        <v>691</v>
      </c>
      <c r="I153" s="46">
        <f t="shared" si="47"/>
        <v>0.029985455380342512</v>
      </c>
      <c r="J153" s="50">
        <f t="shared" si="48"/>
        <v>0.025086085711114946</v>
      </c>
      <c r="K153" s="2">
        <v>56955226</v>
      </c>
      <c r="L153" s="55">
        <f t="shared" si="49"/>
        <v>93.28090886805003</v>
      </c>
      <c r="M153" s="44">
        <f t="shared" si="50"/>
        <v>0.16220854528814418</v>
      </c>
      <c r="N153" s="25">
        <v>14430</v>
      </c>
      <c r="O153" s="46">
        <f>N153/G153*100</f>
        <v>94.20904876934125</v>
      </c>
      <c r="P153" s="55">
        <f t="shared" si="51"/>
        <v>0.021604511848525153</v>
      </c>
      <c r="Q153" s="50">
        <f t="shared" si="52"/>
        <v>0.025335690881114228</v>
      </c>
      <c r="R153" s="2">
        <v>50869126</v>
      </c>
      <c r="S153" s="55">
        <f t="shared" si="53"/>
        <v>89.31423781901945</v>
      </c>
      <c r="T153" s="44">
        <f t="shared" si="54"/>
        <v>0.1408676057340595</v>
      </c>
      <c r="U153" s="25">
        <v>28619</v>
      </c>
      <c r="V153" s="55">
        <f t="shared" si="55"/>
        <v>198.32986832986833</v>
      </c>
      <c r="W153" s="55">
        <f t="shared" si="56"/>
        <v>0.039206396986914624</v>
      </c>
      <c r="X153" s="50">
        <f t="shared" si="57"/>
        <v>0.05626005840949577</v>
      </c>
      <c r="Y153" s="2">
        <v>46286996</v>
      </c>
      <c r="Z153" s="55">
        <f t="shared" si="58"/>
        <v>90.9923162430587</v>
      </c>
      <c r="AA153" s="44">
        <f t="shared" si="59"/>
        <v>0.12344034818861062</v>
      </c>
      <c r="AB153" s="25">
        <v>24357</v>
      </c>
      <c r="AC153" s="55">
        <f>AB153/U153*100</f>
        <v>85.10779552045844</v>
      </c>
      <c r="AD153" s="55">
        <f t="shared" si="60"/>
        <v>0.033524041088139424</v>
      </c>
      <c r="AE153" s="50">
        <f t="shared" si="61"/>
        <v>0.052621690982063304</v>
      </c>
      <c r="AF153" s="2">
        <v>45524291</v>
      </c>
      <c r="AG153" s="55">
        <f t="shared" si="62"/>
        <v>98.35222618465022</v>
      </c>
      <c r="AH153" s="77">
        <f t="shared" si="65"/>
        <v>74.55939583232609</v>
      </c>
      <c r="AI153" s="60">
        <f t="shared" si="63"/>
        <v>0.12737900840339766</v>
      </c>
      <c r="AJ153" s="32">
        <v>22966</v>
      </c>
      <c r="AK153" s="61">
        <f t="shared" si="67"/>
        <v>94.28911606519686</v>
      </c>
      <c r="AL153" s="61">
        <f t="shared" si="68"/>
        <v>149.93797741072012</v>
      </c>
      <c r="AM153" s="55">
        <f t="shared" si="64"/>
        <v>0.02849754257398972</v>
      </c>
      <c r="AN153" s="68">
        <f t="shared" si="66"/>
        <v>0.05044779280582316</v>
      </c>
    </row>
    <row r="154" spans="1:40" ht="12.75">
      <c r="A154" s="94" t="s">
        <v>134</v>
      </c>
      <c r="B154" s="87" t="s">
        <v>335</v>
      </c>
      <c r="C154" s="7" t="s">
        <v>604</v>
      </c>
      <c r="D154" s="2">
        <v>42168854</v>
      </c>
      <c r="E154" s="40" t="s">
        <v>691</v>
      </c>
      <c r="F154" s="44">
        <f t="shared" si="46"/>
        <v>0.12589508939860772</v>
      </c>
      <c r="G154" s="25">
        <v>0</v>
      </c>
      <c r="H154" s="40" t="s">
        <v>691</v>
      </c>
      <c r="I154" s="46">
        <f t="shared" si="47"/>
        <v>0</v>
      </c>
      <c r="J154" s="50">
        <f t="shared" si="48"/>
        <v>0</v>
      </c>
      <c r="K154" s="2">
        <v>51248144</v>
      </c>
      <c r="L154" s="55">
        <f t="shared" si="49"/>
        <v>121.53079616534042</v>
      </c>
      <c r="M154" s="44">
        <f t="shared" si="50"/>
        <v>0.14595476957561954</v>
      </c>
      <c r="N154" s="25">
        <v>0</v>
      </c>
      <c r="O154" s="62" t="s">
        <v>691</v>
      </c>
      <c r="P154" s="55">
        <f t="shared" si="51"/>
        <v>0</v>
      </c>
      <c r="Q154" s="50">
        <f t="shared" si="52"/>
        <v>0</v>
      </c>
      <c r="R154" s="2">
        <v>57964229</v>
      </c>
      <c r="S154" s="55">
        <f t="shared" si="53"/>
        <v>113.10503069145295</v>
      </c>
      <c r="T154" s="44">
        <f t="shared" si="54"/>
        <v>0.1605154796143094</v>
      </c>
      <c r="U154" s="25">
        <v>0</v>
      </c>
      <c r="V154" s="74" t="s">
        <v>691</v>
      </c>
      <c r="W154" s="55">
        <f t="shared" si="56"/>
        <v>0</v>
      </c>
      <c r="X154" s="50">
        <f t="shared" si="57"/>
        <v>0</v>
      </c>
      <c r="Y154" s="2">
        <v>73670478</v>
      </c>
      <c r="Z154" s="55">
        <f t="shared" si="58"/>
        <v>127.0964511578339</v>
      </c>
      <c r="AA154" s="44">
        <f t="shared" si="59"/>
        <v>0.19646791197124516</v>
      </c>
      <c r="AB154" s="25">
        <v>0</v>
      </c>
      <c r="AC154" s="74" t="s">
        <v>691</v>
      </c>
      <c r="AD154" s="55">
        <f t="shared" si="60"/>
        <v>0</v>
      </c>
      <c r="AE154" s="50">
        <f t="shared" si="61"/>
        <v>0</v>
      </c>
      <c r="AF154" s="2">
        <v>89430552</v>
      </c>
      <c r="AG154" s="55">
        <f t="shared" si="62"/>
        <v>121.3926588069647</v>
      </c>
      <c r="AH154" s="77">
        <f t="shared" si="65"/>
        <v>212.07726441890026</v>
      </c>
      <c r="AI154" s="60">
        <f t="shared" si="63"/>
        <v>0.2502306962831885</v>
      </c>
      <c r="AJ154" s="32">
        <v>0</v>
      </c>
      <c r="AK154" s="82" t="s">
        <v>691</v>
      </c>
      <c r="AL154" s="82" t="s">
        <v>691</v>
      </c>
      <c r="AM154" s="55">
        <f t="shared" si="64"/>
        <v>0</v>
      </c>
      <c r="AN154" s="68">
        <f t="shared" si="66"/>
        <v>0</v>
      </c>
    </row>
    <row r="155" spans="1:40" ht="12.75">
      <c r="A155" s="94" t="s">
        <v>135</v>
      </c>
      <c r="B155" s="87" t="s">
        <v>336</v>
      </c>
      <c r="C155" s="7" t="s">
        <v>605</v>
      </c>
      <c r="D155" s="2">
        <v>100623064</v>
      </c>
      <c r="E155" s="40" t="s">
        <v>691</v>
      </c>
      <c r="F155" s="44">
        <f t="shared" si="46"/>
        <v>0.30041009978221905</v>
      </c>
      <c r="G155" s="25">
        <v>13725</v>
      </c>
      <c r="H155" s="40" t="s">
        <v>691</v>
      </c>
      <c r="I155" s="46">
        <f t="shared" si="47"/>
        <v>0.026868863034223475</v>
      </c>
      <c r="J155" s="50">
        <f t="shared" si="48"/>
        <v>0.013640013983275245</v>
      </c>
      <c r="K155" s="2">
        <v>180501062</v>
      </c>
      <c r="L155" s="55">
        <f t="shared" si="49"/>
        <v>179.3833886831353</v>
      </c>
      <c r="M155" s="44">
        <f t="shared" si="50"/>
        <v>0.5140672199243862</v>
      </c>
      <c r="N155" s="25">
        <v>11588</v>
      </c>
      <c r="O155" s="46">
        <f>N155/G155*100</f>
        <v>84.42987249544626</v>
      </c>
      <c r="P155" s="55">
        <f t="shared" si="51"/>
        <v>0.017349486022225188</v>
      </c>
      <c r="Q155" s="50">
        <f t="shared" si="52"/>
        <v>0.006419906825811362</v>
      </c>
      <c r="R155" s="2">
        <v>105135152</v>
      </c>
      <c r="S155" s="55">
        <f t="shared" si="53"/>
        <v>58.246278905550156</v>
      </c>
      <c r="T155" s="44">
        <f t="shared" si="54"/>
        <v>0.2911419618400052</v>
      </c>
      <c r="U155" s="25">
        <v>18388</v>
      </c>
      <c r="V155" s="55">
        <f t="shared" si="55"/>
        <v>158.68139454608215</v>
      </c>
      <c r="W155" s="55">
        <f t="shared" si="56"/>
        <v>0.02519051077240246</v>
      </c>
      <c r="X155" s="50">
        <f t="shared" si="57"/>
        <v>0.01748986865972287</v>
      </c>
      <c r="Y155" s="2">
        <v>85414440</v>
      </c>
      <c r="Z155" s="55">
        <f t="shared" si="58"/>
        <v>81.24251344593101</v>
      </c>
      <c r="AA155" s="44">
        <f t="shared" si="59"/>
        <v>0.22778726478458852</v>
      </c>
      <c r="AB155" s="25">
        <v>20990</v>
      </c>
      <c r="AC155" s="55">
        <f>AB155/U155*100</f>
        <v>114.15053295627584</v>
      </c>
      <c r="AD155" s="55">
        <f t="shared" si="60"/>
        <v>0.02888983136018584</v>
      </c>
      <c r="AE155" s="50">
        <f t="shared" si="61"/>
        <v>0.024574299146607997</v>
      </c>
      <c r="AF155" s="2">
        <v>41676423</v>
      </c>
      <c r="AG155" s="55">
        <f t="shared" si="62"/>
        <v>48.79318180860285</v>
      </c>
      <c r="AH155" s="77">
        <f t="shared" si="65"/>
        <v>41.41836010877188</v>
      </c>
      <c r="AI155" s="60">
        <f t="shared" si="63"/>
        <v>0.11661250112693806</v>
      </c>
      <c r="AJ155" s="32">
        <v>20147</v>
      </c>
      <c r="AK155" s="61">
        <f t="shared" si="67"/>
        <v>95.9838018103859</v>
      </c>
      <c r="AL155" s="61">
        <f t="shared" si="68"/>
        <v>146.79052823315118</v>
      </c>
      <c r="AM155" s="55">
        <f t="shared" si="64"/>
        <v>0.024999564148661974</v>
      </c>
      <c r="AN155" s="68">
        <f t="shared" si="66"/>
        <v>0.048341480745600456</v>
      </c>
    </row>
    <row r="156" spans="1:40" ht="12.75">
      <c r="A156" s="94" t="s">
        <v>136</v>
      </c>
      <c r="B156" s="87" t="s">
        <v>337</v>
      </c>
      <c r="C156" s="7" t="s">
        <v>606</v>
      </c>
      <c r="D156" s="2">
        <v>67725486</v>
      </c>
      <c r="E156" s="40" t="s">
        <v>691</v>
      </c>
      <c r="F156" s="44">
        <f t="shared" si="46"/>
        <v>0.20219439955693735</v>
      </c>
      <c r="G156" s="25">
        <v>0</v>
      </c>
      <c r="H156" s="40" t="s">
        <v>691</v>
      </c>
      <c r="I156" s="46">
        <f t="shared" si="47"/>
        <v>0</v>
      </c>
      <c r="J156" s="50">
        <f t="shared" si="48"/>
        <v>0</v>
      </c>
      <c r="K156" s="2">
        <v>72591408</v>
      </c>
      <c r="L156" s="55">
        <f t="shared" si="49"/>
        <v>107.18477236176645</v>
      </c>
      <c r="M156" s="44">
        <f t="shared" si="50"/>
        <v>0.20674040854649847</v>
      </c>
      <c r="N156" s="25">
        <v>0</v>
      </c>
      <c r="O156" s="62" t="s">
        <v>691</v>
      </c>
      <c r="P156" s="55">
        <f t="shared" si="51"/>
        <v>0</v>
      </c>
      <c r="Q156" s="50">
        <f t="shared" si="52"/>
        <v>0</v>
      </c>
      <c r="R156" s="2">
        <v>87939469</v>
      </c>
      <c r="S156" s="55">
        <f t="shared" si="53"/>
        <v>121.14308211241749</v>
      </c>
      <c r="T156" s="44">
        <f t="shared" si="54"/>
        <v>0.24352339860438227</v>
      </c>
      <c r="U156" s="25">
        <v>0</v>
      </c>
      <c r="V156" s="74" t="s">
        <v>691</v>
      </c>
      <c r="W156" s="55">
        <f t="shared" si="56"/>
        <v>0</v>
      </c>
      <c r="X156" s="50">
        <f t="shared" si="57"/>
        <v>0</v>
      </c>
      <c r="Y156" s="2">
        <v>78052852</v>
      </c>
      <c r="Z156" s="55">
        <f t="shared" si="58"/>
        <v>88.75747475800657</v>
      </c>
      <c r="AA156" s="44">
        <f t="shared" si="59"/>
        <v>0.20815503404010258</v>
      </c>
      <c r="AB156" s="25">
        <v>37178</v>
      </c>
      <c r="AC156" s="74" t="s">
        <v>691</v>
      </c>
      <c r="AD156" s="55">
        <f t="shared" si="60"/>
        <v>0.05117037400233392</v>
      </c>
      <c r="AE156" s="50">
        <f t="shared" si="61"/>
        <v>0.04763182772616688</v>
      </c>
      <c r="AF156" s="2">
        <v>87968433</v>
      </c>
      <c r="AG156" s="55">
        <f t="shared" si="62"/>
        <v>112.70367545314039</v>
      </c>
      <c r="AH156" s="77">
        <f t="shared" si="65"/>
        <v>129.88970356004532</v>
      </c>
      <c r="AI156" s="60">
        <f t="shared" si="63"/>
        <v>0.2461396217316317</v>
      </c>
      <c r="AJ156" s="32">
        <v>195684</v>
      </c>
      <c r="AK156" s="61">
        <f t="shared" si="67"/>
        <v>526.3435365000806</v>
      </c>
      <c r="AL156" s="82" t="s">
        <v>691</v>
      </c>
      <c r="AM156" s="55">
        <f t="shared" si="64"/>
        <v>0.2428160376664898</v>
      </c>
      <c r="AN156" s="68">
        <f t="shared" si="66"/>
        <v>0.222447977446637</v>
      </c>
    </row>
    <row r="157" spans="1:40" ht="12.75">
      <c r="A157" s="94" t="s">
        <v>137</v>
      </c>
      <c r="B157" s="87" t="s">
        <v>338</v>
      </c>
      <c r="C157" s="7" t="s">
        <v>607</v>
      </c>
      <c r="D157" s="2">
        <v>138853096</v>
      </c>
      <c r="E157" s="40" t="s">
        <v>691</v>
      </c>
      <c r="F157" s="44">
        <f t="shared" si="46"/>
        <v>0.41454583836196873</v>
      </c>
      <c r="G157" s="25">
        <v>0</v>
      </c>
      <c r="H157" s="40" t="s">
        <v>691</v>
      </c>
      <c r="I157" s="46">
        <f t="shared" si="47"/>
        <v>0</v>
      </c>
      <c r="J157" s="50">
        <f t="shared" si="48"/>
        <v>0</v>
      </c>
      <c r="K157" s="2">
        <v>107566475</v>
      </c>
      <c r="L157" s="55">
        <f t="shared" si="49"/>
        <v>77.46782614051328</v>
      </c>
      <c r="M157" s="44">
        <f t="shared" si="50"/>
        <v>0.3063494372144802</v>
      </c>
      <c r="N157" s="25">
        <v>0</v>
      </c>
      <c r="O157" s="62" t="s">
        <v>691</v>
      </c>
      <c r="P157" s="55">
        <f t="shared" si="51"/>
        <v>0</v>
      </c>
      <c r="Q157" s="50">
        <f t="shared" si="52"/>
        <v>0</v>
      </c>
      <c r="R157" s="2">
        <v>94351678</v>
      </c>
      <c r="S157" s="55">
        <f t="shared" si="53"/>
        <v>87.71476242946513</v>
      </c>
      <c r="T157" s="44">
        <f t="shared" si="54"/>
        <v>0.2612801913846708</v>
      </c>
      <c r="U157" s="25">
        <v>0</v>
      </c>
      <c r="V157" s="74" t="s">
        <v>691</v>
      </c>
      <c r="W157" s="55">
        <f t="shared" si="56"/>
        <v>0</v>
      </c>
      <c r="X157" s="50">
        <f t="shared" si="57"/>
        <v>0</v>
      </c>
      <c r="Y157" s="2">
        <v>82807690</v>
      </c>
      <c r="Z157" s="55">
        <f t="shared" si="58"/>
        <v>87.76493619965085</v>
      </c>
      <c r="AA157" s="44">
        <f t="shared" si="59"/>
        <v>0.2208354607046551</v>
      </c>
      <c r="AB157" s="25">
        <v>0</v>
      </c>
      <c r="AC157" s="74" t="s">
        <v>691</v>
      </c>
      <c r="AD157" s="55">
        <f t="shared" si="60"/>
        <v>0</v>
      </c>
      <c r="AE157" s="50">
        <f t="shared" si="61"/>
        <v>0</v>
      </c>
      <c r="AF157" s="2">
        <v>67259795</v>
      </c>
      <c r="AG157" s="55">
        <f t="shared" si="62"/>
        <v>81.22409283485628</v>
      </c>
      <c r="AH157" s="77">
        <f t="shared" si="65"/>
        <v>48.43953569461642</v>
      </c>
      <c r="AI157" s="60">
        <f t="shared" si="63"/>
        <v>0.18819592363373228</v>
      </c>
      <c r="AJ157" s="32">
        <v>0</v>
      </c>
      <c r="AK157" s="82" t="s">
        <v>691</v>
      </c>
      <c r="AL157" s="82" t="s">
        <v>691</v>
      </c>
      <c r="AM157" s="55">
        <f t="shared" si="64"/>
        <v>0</v>
      </c>
      <c r="AN157" s="68">
        <f t="shared" si="66"/>
        <v>0</v>
      </c>
    </row>
    <row r="158" spans="1:40" ht="12.75">
      <c r="A158" s="94" t="s">
        <v>138</v>
      </c>
      <c r="B158" s="87" t="s">
        <v>339</v>
      </c>
      <c r="C158" s="7" t="s">
        <v>608</v>
      </c>
      <c r="D158" s="2">
        <v>150483645</v>
      </c>
      <c r="E158" s="40" t="s">
        <v>691</v>
      </c>
      <c r="F158" s="44">
        <f t="shared" si="46"/>
        <v>0.44926883572181847</v>
      </c>
      <c r="G158" s="25">
        <v>116129</v>
      </c>
      <c r="H158" s="40" t="s">
        <v>691</v>
      </c>
      <c r="I158" s="46">
        <f t="shared" si="47"/>
        <v>0.22734092497641803</v>
      </c>
      <c r="J158" s="50">
        <f t="shared" si="48"/>
        <v>0.07717051245004067</v>
      </c>
      <c r="K158" s="2">
        <v>158047235</v>
      </c>
      <c r="L158" s="55">
        <f t="shared" si="49"/>
        <v>105.0261873973082</v>
      </c>
      <c r="M158" s="44">
        <f t="shared" si="50"/>
        <v>0.45011869632759366</v>
      </c>
      <c r="N158" s="25">
        <v>100455</v>
      </c>
      <c r="O158" s="46">
        <f>N158/G158*100</f>
        <v>86.5029406952613</v>
      </c>
      <c r="P158" s="55">
        <f t="shared" si="51"/>
        <v>0.15040064017627125</v>
      </c>
      <c r="Q158" s="50">
        <f t="shared" si="52"/>
        <v>0.0635601122664373</v>
      </c>
      <c r="R158" s="2">
        <v>161177675</v>
      </c>
      <c r="S158" s="55">
        <f t="shared" si="53"/>
        <v>101.9806989979926</v>
      </c>
      <c r="T158" s="44">
        <f t="shared" si="54"/>
        <v>0.44633582214548717</v>
      </c>
      <c r="U158" s="25">
        <v>133916</v>
      </c>
      <c r="V158" s="55">
        <f t="shared" si="55"/>
        <v>133.3094420387238</v>
      </c>
      <c r="W158" s="55">
        <f t="shared" si="56"/>
        <v>0.1834572786924651</v>
      </c>
      <c r="X158" s="50">
        <f t="shared" si="57"/>
        <v>0.08308594847270256</v>
      </c>
      <c r="Y158" s="2">
        <v>163851931</v>
      </c>
      <c r="Z158" s="55">
        <f t="shared" si="58"/>
        <v>101.65919752844184</v>
      </c>
      <c r="AA158" s="44">
        <f t="shared" si="59"/>
        <v>0.43696807228570633</v>
      </c>
      <c r="AB158" s="25">
        <v>110860</v>
      </c>
      <c r="AC158" s="55">
        <f>AB158/U158*100</f>
        <v>82.7832372532035</v>
      </c>
      <c r="AD158" s="55">
        <f t="shared" si="60"/>
        <v>0.15258345424441172</v>
      </c>
      <c r="AE158" s="50">
        <f t="shared" si="61"/>
        <v>0.0676586472453596</v>
      </c>
      <c r="AF158" s="2">
        <v>127757970</v>
      </c>
      <c r="AG158" s="55">
        <f t="shared" si="62"/>
        <v>77.97159863804107</v>
      </c>
      <c r="AH158" s="77">
        <f t="shared" si="65"/>
        <v>84.89824259639643</v>
      </c>
      <c r="AI158" s="60">
        <f t="shared" si="63"/>
        <v>0.3574725311862853</v>
      </c>
      <c r="AJ158" s="32">
        <v>83929</v>
      </c>
      <c r="AK158" s="61">
        <f t="shared" si="67"/>
        <v>75.70719826808588</v>
      </c>
      <c r="AL158" s="61">
        <f t="shared" si="68"/>
        <v>72.27221452005959</v>
      </c>
      <c r="AM158" s="55">
        <f t="shared" si="64"/>
        <v>0.10414396284474368</v>
      </c>
      <c r="AN158" s="68">
        <f t="shared" si="66"/>
        <v>0.06569374889096939</v>
      </c>
    </row>
    <row r="159" spans="1:40" ht="12.75">
      <c r="A159" s="94" t="s">
        <v>139</v>
      </c>
      <c r="B159" s="87" t="s">
        <v>340</v>
      </c>
      <c r="C159" s="7" t="s">
        <v>609</v>
      </c>
      <c r="D159" s="2">
        <v>34154624</v>
      </c>
      <c r="E159" s="40" t="s">
        <v>691</v>
      </c>
      <c r="F159" s="44">
        <f t="shared" si="46"/>
        <v>0.10196861033633575</v>
      </c>
      <c r="G159" s="25">
        <v>0</v>
      </c>
      <c r="H159" s="40" t="s">
        <v>691</v>
      </c>
      <c r="I159" s="46">
        <f t="shared" si="47"/>
        <v>0</v>
      </c>
      <c r="J159" s="50">
        <f t="shared" si="48"/>
        <v>0</v>
      </c>
      <c r="K159" s="2">
        <v>24150270</v>
      </c>
      <c r="L159" s="55">
        <f t="shared" si="49"/>
        <v>70.70863962665787</v>
      </c>
      <c r="M159" s="44">
        <f t="shared" si="50"/>
        <v>0.06877999509677848</v>
      </c>
      <c r="N159" s="25">
        <v>0</v>
      </c>
      <c r="O159" s="62" t="s">
        <v>691</v>
      </c>
      <c r="P159" s="55">
        <f t="shared" si="51"/>
        <v>0</v>
      </c>
      <c r="Q159" s="50">
        <f t="shared" si="52"/>
        <v>0</v>
      </c>
      <c r="R159" s="2">
        <v>18349617</v>
      </c>
      <c r="S159" s="55">
        <f t="shared" si="53"/>
        <v>75.98100145464213</v>
      </c>
      <c r="T159" s="44">
        <f t="shared" si="54"/>
        <v>0.05081405591531089</v>
      </c>
      <c r="U159" s="25">
        <v>0</v>
      </c>
      <c r="V159" s="74" t="s">
        <v>691</v>
      </c>
      <c r="W159" s="55">
        <f t="shared" si="56"/>
        <v>0</v>
      </c>
      <c r="X159" s="50">
        <f t="shared" si="57"/>
        <v>0</v>
      </c>
      <c r="Y159" s="2">
        <v>17180966</v>
      </c>
      <c r="Z159" s="55">
        <f t="shared" si="58"/>
        <v>93.63119677102797</v>
      </c>
      <c r="AA159" s="44">
        <f t="shared" si="59"/>
        <v>0.04581901200191692</v>
      </c>
      <c r="AB159" s="25">
        <v>0</v>
      </c>
      <c r="AC159" s="74" t="s">
        <v>691</v>
      </c>
      <c r="AD159" s="55">
        <f t="shared" si="60"/>
        <v>0</v>
      </c>
      <c r="AE159" s="50">
        <f t="shared" si="61"/>
        <v>0</v>
      </c>
      <c r="AF159" s="2">
        <v>17531606</v>
      </c>
      <c r="AG159" s="55">
        <f t="shared" si="62"/>
        <v>102.04086312725373</v>
      </c>
      <c r="AH159" s="77">
        <f t="shared" si="65"/>
        <v>51.33010979713903</v>
      </c>
      <c r="AI159" s="60">
        <f t="shared" si="63"/>
        <v>0.04905422004263739</v>
      </c>
      <c r="AJ159" s="32">
        <v>0</v>
      </c>
      <c r="AK159" s="82" t="s">
        <v>691</v>
      </c>
      <c r="AL159" s="82" t="s">
        <v>691</v>
      </c>
      <c r="AM159" s="55">
        <f t="shared" si="64"/>
        <v>0</v>
      </c>
      <c r="AN159" s="68">
        <f t="shared" si="66"/>
        <v>0</v>
      </c>
    </row>
    <row r="160" spans="1:40" ht="12.75">
      <c r="A160" s="94" t="s">
        <v>140</v>
      </c>
      <c r="B160" s="87" t="s">
        <v>341</v>
      </c>
      <c r="C160" s="7" t="s">
        <v>610</v>
      </c>
      <c r="D160" s="2">
        <v>0</v>
      </c>
      <c r="E160" s="40" t="s">
        <v>691</v>
      </c>
      <c r="F160" s="44">
        <f t="shared" si="46"/>
        <v>0</v>
      </c>
      <c r="G160" s="25">
        <v>0</v>
      </c>
      <c r="H160" s="40" t="s">
        <v>691</v>
      </c>
      <c r="I160" s="46">
        <f t="shared" si="47"/>
        <v>0</v>
      </c>
      <c r="J160" s="50" t="s">
        <v>691</v>
      </c>
      <c r="K160" s="2">
        <v>0</v>
      </c>
      <c r="L160" s="55" t="s">
        <v>691</v>
      </c>
      <c r="M160" s="44">
        <f t="shared" si="50"/>
        <v>0</v>
      </c>
      <c r="N160" s="25">
        <v>0</v>
      </c>
      <c r="O160" s="62" t="s">
        <v>691</v>
      </c>
      <c r="P160" s="55">
        <f t="shared" si="51"/>
        <v>0</v>
      </c>
      <c r="Q160" s="51" t="s">
        <v>691</v>
      </c>
      <c r="R160" s="2">
        <v>0</v>
      </c>
      <c r="S160" s="74" t="s">
        <v>691</v>
      </c>
      <c r="T160" s="44">
        <f t="shared" si="54"/>
        <v>0</v>
      </c>
      <c r="U160" s="25">
        <v>0</v>
      </c>
      <c r="V160" s="74" t="s">
        <v>691</v>
      </c>
      <c r="W160" s="55">
        <f t="shared" si="56"/>
        <v>0</v>
      </c>
      <c r="X160" s="51" t="s">
        <v>691</v>
      </c>
      <c r="Y160" s="2">
        <v>0</v>
      </c>
      <c r="Z160" s="74" t="s">
        <v>691</v>
      </c>
      <c r="AA160" s="44">
        <f t="shared" si="59"/>
        <v>0</v>
      </c>
      <c r="AB160" s="25">
        <v>0</v>
      </c>
      <c r="AC160" s="74" t="s">
        <v>691</v>
      </c>
      <c r="AD160" s="55">
        <f t="shared" si="60"/>
        <v>0</v>
      </c>
      <c r="AE160" s="51" t="s">
        <v>691</v>
      </c>
      <c r="AF160" s="2">
        <v>0</v>
      </c>
      <c r="AG160" s="74" t="s">
        <v>691</v>
      </c>
      <c r="AH160" s="79" t="s">
        <v>691</v>
      </c>
      <c r="AI160" s="60">
        <f t="shared" si="63"/>
        <v>0</v>
      </c>
      <c r="AJ160" s="32">
        <v>0</v>
      </c>
      <c r="AK160" s="82" t="s">
        <v>691</v>
      </c>
      <c r="AL160" s="82" t="s">
        <v>691</v>
      </c>
      <c r="AM160" s="55">
        <f t="shared" si="64"/>
        <v>0</v>
      </c>
      <c r="AN160" s="69" t="s">
        <v>691</v>
      </c>
    </row>
    <row r="161" spans="1:40" ht="12.75">
      <c r="A161" s="94" t="s">
        <v>141</v>
      </c>
      <c r="B161" s="87" t="s">
        <v>342</v>
      </c>
      <c r="C161" s="7" t="s">
        <v>611</v>
      </c>
      <c r="D161" s="2">
        <v>1552313</v>
      </c>
      <c r="E161" s="40" t="s">
        <v>691</v>
      </c>
      <c r="F161" s="44">
        <f t="shared" si="46"/>
        <v>0.004634429569976479</v>
      </c>
      <c r="G161" s="25">
        <v>0</v>
      </c>
      <c r="H161" s="40" t="s">
        <v>691</v>
      </c>
      <c r="I161" s="46">
        <f t="shared" si="47"/>
        <v>0</v>
      </c>
      <c r="J161" s="50">
        <f t="shared" si="48"/>
        <v>0</v>
      </c>
      <c r="K161" s="2">
        <v>2133258</v>
      </c>
      <c r="L161" s="55">
        <f t="shared" si="49"/>
        <v>137.42447560511314</v>
      </c>
      <c r="M161" s="44">
        <f t="shared" si="50"/>
        <v>0.006075521092731612</v>
      </c>
      <c r="N161" s="25">
        <v>0</v>
      </c>
      <c r="O161" s="62" t="s">
        <v>691</v>
      </c>
      <c r="P161" s="55">
        <f t="shared" si="51"/>
        <v>0</v>
      </c>
      <c r="Q161" s="50">
        <f t="shared" si="52"/>
        <v>0</v>
      </c>
      <c r="R161" s="2">
        <v>764262</v>
      </c>
      <c r="S161" s="55">
        <f t="shared" si="53"/>
        <v>35.826046357261994</v>
      </c>
      <c r="T161" s="44">
        <f t="shared" si="54"/>
        <v>0.002116406680419942</v>
      </c>
      <c r="U161" s="25">
        <v>0</v>
      </c>
      <c r="V161" s="74" t="s">
        <v>691</v>
      </c>
      <c r="W161" s="55">
        <f t="shared" si="56"/>
        <v>0</v>
      </c>
      <c r="X161" s="50">
        <f t="shared" si="57"/>
        <v>0</v>
      </c>
      <c r="Y161" s="2">
        <v>1403947</v>
      </c>
      <c r="Z161" s="55">
        <f t="shared" si="58"/>
        <v>183.69969984115394</v>
      </c>
      <c r="AA161" s="44">
        <f t="shared" si="59"/>
        <v>0.0037441122020179336</v>
      </c>
      <c r="AB161" s="25">
        <v>0</v>
      </c>
      <c r="AC161" s="74" t="s">
        <v>691</v>
      </c>
      <c r="AD161" s="55">
        <f t="shared" si="60"/>
        <v>0</v>
      </c>
      <c r="AE161" s="50">
        <f t="shared" si="61"/>
        <v>0</v>
      </c>
      <c r="AF161" s="2">
        <v>2187679</v>
      </c>
      <c r="AG161" s="55">
        <f t="shared" si="62"/>
        <v>155.82347481778157</v>
      </c>
      <c r="AH161" s="77">
        <f t="shared" si="65"/>
        <v>140.93027630381243</v>
      </c>
      <c r="AI161" s="60">
        <f t="shared" si="63"/>
        <v>0.006121223979631811</v>
      </c>
      <c r="AJ161" s="32">
        <v>0</v>
      </c>
      <c r="AK161" s="82" t="s">
        <v>691</v>
      </c>
      <c r="AL161" s="82" t="s">
        <v>691</v>
      </c>
      <c r="AM161" s="55">
        <f t="shared" si="64"/>
        <v>0</v>
      </c>
      <c r="AN161" s="68">
        <f t="shared" si="66"/>
        <v>0</v>
      </c>
    </row>
    <row r="162" spans="1:40" ht="12.75">
      <c r="A162" s="94" t="s">
        <v>142</v>
      </c>
      <c r="B162" s="87" t="s">
        <v>343</v>
      </c>
      <c r="C162" s="7" t="s">
        <v>612</v>
      </c>
      <c r="D162" s="2">
        <v>3499131</v>
      </c>
      <c r="E162" s="40" t="s">
        <v>691</v>
      </c>
      <c r="F162" s="44">
        <f t="shared" si="46"/>
        <v>0.010446653590881072</v>
      </c>
      <c r="G162" s="25">
        <v>0</v>
      </c>
      <c r="H162" s="40" t="s">
        <v>691</v>
      </c>
      <c r="I162" s="46">
        <f t="shared" si="47"/>
        <v>0</v>
      </c>
      <c r="J162" s="50">
        <f t="shared" si="48"/>
        <v>0</v>
      </c>
      <c r="K162" s="2">
        <v>5099788</v>
      </c>
      <c r="L162" s="55">
        <f t="shared" si="49"/>
        <v>145.7444148275672</v>
      </c>
      <c r="M162" s="44">
        <f t="shared" si="50"/>
        <v>0.014524201743276979</v>
      </c>
      <c r="N162" s="25">
        <v>0</v>
      </c>
      <c r="O162" s="62" t="s">
        <v>691</v>
      </c>
      <c r="P162" s="55">
        <f t="shared" si="51"/>
        <v>0</v>
      </c>
      <c r="Q162" s="50">
        <f t="shared" si="52"/>
        <v>0</v>
      </c>
      <c r="R162" s="2">
        <v>5492805</v>
      </c>
      <c r="S162" s="55">
        <f t="shared" si="53"/>
        <v>107.70653603639995</v>
      </c>
      <c r="T162" s="44">
        <f t="shared" si="54"/>
        <v>0.01521076436646603</v>
      </c>
      <c r="U162" s="25">
        <v>0</v>
      </c>
      <c r="V162" s="74" t="s">
        <v>691</v>
      </c>
      <c r="W162" s="55">
        <f t="shared" si="56"/>
        <v>0</v>
      </c>
      <c r="X162" s="50">
        <f t="shared" si="57"/>
        <v>0</v>
      </c>
      <c r="Y162" s="2">
        <v>5941269</v>
      </c>
      <c r="Z162" s="55">
        <f t="shared" si="58"/>
        <v>108.16457165328097</v>
      </c>
      <c r="AA162" s="44">
        <f t="shared" si="59"/>
        <v>0.01584445691922194</v>
      </c>
      <c r="AB162" s="25">
        <v>0</v>
      </c>
      <c r="AC162" s="74" t="s">
        <v>691</v>
      </c>
      <c r="AD162" s="55">
        <f t="shared" si="60"/>
        <v>0</v>
      </c>
      <c r="AE162" s="50">
        <f t="shared" si="61"/>
        <v>0</v>
      </c>
      <c r="AF162" s="2">
        <v>6001474</v>
      </c>
      <c r="AG162" s="55">
        <f t="shared" si="62"/>
        <v>101.01333570319741</v>
      </c>
      <c r="AH162" s="77">
        <f t="shared" si="65"/>
        <v>171.5132700090394</v>
      </c>
      <c r="AI162" s="60">
        <f t="shared" si="63"/>
        <v>0.016792393473602316</v>
      </c>
      <c r="AJ162" s="32">
        <v>0</v>
      </c>
      <c r="AK162" s="82" t="s">
        <v>691</v>
      </c>
      <c r="AL162" s="82" t="s">
        <v>691</v>
      </c>
      <c r="AM162" s="55">
        <f t="shared" si="64"/>
        <v>0</v>
      </c>
      <c r="AN162" s="68">
        <f t="shared" si="66"/>
        <v>0</v>
      </c>
    </row>
    <row r="163" spans="1:40" ht="12.75">
      <c r="A163" s="94" t="s">
        <v>143</v>
      </c>
      <c r="B163" s="87" t="s">
        <v>344</v>
      </c>
      <c r="C163" s="7" t="s">
        <v>613</v>
      </c>
      <c r="D163" s="2">
        <v>1076351</v>
      </c>
      <c r="E163" s="40" t="s">
        <v>691</v>
      </c>
      <c r="F163" s="44">
        <f t="shared" si="46"/>
        <v>0.003213445292330705</v>
      </c>
      <c r="G163" s="25">
        <v>0</v>
      </c>
      <c r="H163" s="40" t="s">
        <v>691</v>
      </c>
      <c r="I163" s="46">
        <f t="shared" si="47"/>
        <v>0</v>
      </c>
      <c r="J163" s="50">
        <f t="shared" si="48"/>
        <v>0</v>
      </c>
      <c r="K163" s="2">
        <v>1541955</v>
      </c>
      <c r="L163" s="55">
        <f t="shared" si="49"/>
        <v>143.25763621718195</v>
      </c>
      <c r="M163" s="44">
        <f t="shared" si="50"/>
        <v>0.004391489508790297</v>
      </c>
      <c r="N163" s="25">
        <v>0</v>
      </c>
      <c r="O163" s="62" t="s">
        <v>691</v>
      </c>
      <c r="P163" s="55">
        <f t="shared" si="51"/>
        <v>0</v>
      </c>
      <c r="Q163" s="50">
        <f t="shared" si="52"/>
        <v>0</v>
      </c>
      <c r="R163" s="2">
        <v>2461396</v>
      </c>
      <c r="S163" s="55">
        <f t="shared" si="53"/>
        <v>159.6282641192512</v>
      </c>
      <c r="T163" s="44">
        <f t="shared" si="54"/>
        <v>0.006816137577897271</v>
      </c>
      <c r="U163" s="25">
        <v>0</v>
      </c>
      <c r="V163" s="74" t="s">
        <v>691</v>
      </c>
      <c r="W163" s="55">
        <f t="shared" si="56"/>
        <v>0</v>
      </c>
      <c r="X163" s="50">
        <f t="shared" si="57"/>
        <v>0</v>
      </c>
      <c r="Y163" s="2">
        <v>1827046</v>
      </c>
      <c r="Z163" s="55">
        <f t="shared" si="58"/>
        <v>74.22803969779751</v>
      </c>
      <c r="AA163" s="44">
        <f t="shared" si="59"/>
        <v>0.0048724526084304165</v>
      </c>
      <c r="AB163" s="25">
        <v>0</v>
      </c>
      <c r="AC163" s="74" t="s">
        <v>691</v>
      </c>
      <c r="AD163" s="55">
        <f t="shared" si="60"/>
        <v>0</v>
      </c>
      <c r="AE163" s="50">
        <f t="shared" si="61"/>
        <v>0</v>
      </c>
      <c r="AF163" s="2">
        <v>1056136</v>
      </c>
      <c r="AG163" s="55">
        <f t="shared" si="62"/>
        <v>57.805660065482755</v>
      </c>
      <c r="AH163" s="77">
        <f t="shared" si="65"/>
        <v>98.12189518103295</v>
      </c>
      <c r="AI163" s="60">
        <f t="shared" si="63"/>
        <v>0.0029551159054653003</v>
      </c>
      <c r="AJ163" s="32">
        <v>0</v>
      </c>
      <c r="AK163" s="82" t="s">
        <v>691</v>
      </c>
      <c r="AL163" s="82" t="s">
        <v>691</v>
      </c>
      <c r="AM163" s="55">
        <f t="shared" si="64"/>
        <v>0</v>
      </c>
      <c r="AN163" s="68">
        <f t="shared" si="66"/>
        <v>0</v>
      </c>
    </row>
    <row r="164" spans="1:40" ht="13.5" thickBot="1">
      <c r="A164" s="95" t="s">
        <v>418</v>
      </c>
      <c r="B164" s="88" t="s">
        <v>441</v>
      </c>
      <c r="C164" s="19" t="s">
        <v>614</v>
      </c>
      <c r="D164" s="20">
        <f>SUM(D142:D163)</f>
        <v>1044808644</v>
      </c>
      <c r="E164" s="38" t="s">
        <v>691</v>
      </c>
      <c r="F164" s="45">
        <f t="shared" si="46"/>
        <v>3.119275606608093</v>
      </c>
      <c r="G164" s="28">
        <f>SUM(G142:G163)</f>
        <v>147106</v>
      </c>
      <c r="H164" s="38" t="s">
        <v>691</v>
      </c>
      <c r="I164" s="47">
        <f t="shared" si="47"/>
        <v>0.287983312605645</v>
      </c>
      <c r="J164" s="53">
        <f t="shared" si="48"/>
        <v>0.014079707403339591</v>
      </c>
      <c r="K164" s="20">
        <f>SUM(K142:K163)</f>
        <v>1103934937</v>
      </c>
      <c r="L164" s="57">
        <f t="shared" si="49"/>
        <v>105.6590547311743</v>
      </c>
      <c r="M164" s="45">
        <f t="shared" si="50"/>
        <v>3.1440078953163857</v>
      </c>
      <c r="N164" s="28">
        <f>SUM(N142:N163)</f>
        <v>130561</v>
      </c>
      <c r="O164" s="47">
        <f>N164/G164*100</f>
        <v>88.75300803502236</v>
      </c>
      <c r="P164" s="57">
        <f t="shared" si="51"/>
        <v>0.19547516780701957</v>
      </c>
      <c r="Q164" s="53">
        <f t="shared" si="52"/>
        <v>0.011826874539799078</v>
      </c>
      <c r="R164" s="20">
        <f>SUM(R142:R163)</f>
        <v>1038089680</v>
      </c>
      <c r="S164" s="57">
        <f t="shared" si="53"/>
        <v>94.03540418976702</v>
      </c>
      <c r="T164" s="45">
        <f t="shared" si="54"/>
        <v>2.874694716768595</v>
      </c>
      <c r="U164" s="28">
        <f>SUM(U142:U163)</f>
        <v>183512</v>
      </c>
      <c r="V164" s="57">
        <f t="shared" si="55"/>
        <v>140.55652147272158</v>
      </c>
      <c r="W164" s="57">
        <f t="shared" si="56"/>
        <v>0.2514009687222711</v>
      </c>
      <c r="X164" s="53">
        <f t="shared" si="57"/>
        <v>0.01767785611740211</v>
      </c>
      <c r="Y164" s="20">
        <f>SUM(Y142:Y163)</f>
        <v>1012788963</v>
      </c>
      <c r="Z164" s="57">
        <f t="shared" si="58"/>
        <v>97.56276191860418</v>
      </c>
      <c r="AA164" s="45">
        <f t="shared" si="59"/>
        <v>2.7009534650790874</v>
      </c>
      <c r="AB164" s="28">
        <f>SUM(AB142:AB163)</f>
        <v>193927</v>
      </c>
      <c r="AC164" s="57">
        <f>AB164/U164*100</f>
        <v>105.67537817690396</v>
      </c>
      <c r="AD164" s="57">
        <f t="shared" si="60"/>
        <v>0.2669136887178065</v>
      </c>
      <c r="AE164" s="53">
        <f t="shared" si="61"/>
        <v>0.019147819248105293</v>
      </c>
      <c r="AF164" s="20">
        <f>SUM(AF142:AF163)</f>
        <v>894265356</v>
      </c>
      <c r="AG164" s="57">
        <f t="shared" si="62"/>
        <v>88.29730463798509</v>
      </c>
      <c r="AH164" s="57">
        <f t="shared" si="65"/>
        <v>85.59130527254712</v>
      </c>
      <c r="AI164" s="45">
        <f t="shared" si="63"/>
        <v>2.5021945821581584</v>
      </c>
      <c r="AJ164" s="34">
        <f>SUM(AJ142:AJ163)</f>
        <v>322835</v>
      </c>
      <c r="AK164" s="57">
        <f t="shared" si="67"/>
        <v>166.47243550408143</v>
      </c>
      <c r="AL164" s="57">
        <f t="shared" si="68"/>
        <v>219.4573980667002</v>
      </c>
      <c r="AM164" s="57">
        <f t="shared" si="64"/>
        <v>0.4005923607451872</v>
      </c>
      <c r="AN164" s="71">
        <f t="shared" si="66"/>
        <v>0.036100582207950364</v>
      </c>
    </row>
    <row r="165" spans="1:40" ht="12.75">
      <c r="A165" s="96" t="s">
        <v>144</v>
      </c>
      <c r="B165" s="89" t="s">
        <v>345</v>
      </c>
      <c r="C165" s="6" t="s">
        <v>615</v>
      </c>
      <c r="D165" s="3">
        <v>144955672</v>
      </c>
      <c r="E165" s="39" t="s">
        <v>691</v>
      </c>
      <c r="F165" s="44">
        <f t="shared" si="46"/>
        <v>0.4327650755051408</v>
      </c>
      <c r="G165" s="27">
        <v>0</v>
      </c>
      <c r="H165" s="39" t="s">
        <v>691</v>
      </c>
      <c r="I165" s="46">
        <f t="shared" si="47"/>
        <v>0</v>
      </c>
      <c r="J165" s="50">
        <f t="shared" si="48"/>
        <v>0</v>
      </c>
      <c r="K165" s="3">
        <v>168632228</v>
      </c>
      <c r="L165" s="55">
        <f t="shared" si="49"/>
        <v>116.33365267693698</v>
      </c>
      <c r="M165" s="44">
        <f t="shared" si="50"/>
        <v>0.48026476784726757</v>
      </c>
      <c r="N165" s="27">
        <v>0</v>
      </c>
      <c r="O165" s="62" t="s">
        <v>691</v>
      </c>
      <c r="P165" s="55">
        <f t="shared" si="51"/>
        <v>0</v>
      </c>
      <c r="Q165" s="50">
        <f t="shared" si="52"/>
        <v>0</v>
      </c>
      <c r="R165" s="3">
        <v>182459451</v>
      </c>
      <c r="S165" s="55">
        <f t="shared" si="53"/>
        <v>108.19963251627085</v>
      </c>
      <c r="T165" s="44">
        <f t="shared" si="54"/>
        <v>0.5052696601455458</v>
      </c>
      <c r="U165" s="27">
        <v>0</v>
      </c>
      <c r="V165" s="74" t="s">
        <v>691</v>
      </c>
      <c r="W165" s="55">
        <f t="shared" si="56"/>
        <v>0</v>
      </c>
      <c r="X165" s="50">
        <f t="shared" si="57"/>
        <v>0</v>
      </c>
      <c r="Y165" s="3">
        <v>197324772</v>
      </c>
      <c r="Z165" s="55">
        <f t="shared" si="58"/>
        <v>108.1471915642232</v>
      </c>
      <c r="AA165" s="44">
        <f t="shared" si="59"/>
        <v>0.52623502639744</v>
      </c>
      <c r="AB165" s="27">
        <v>950</v>
      </c>
      <c r="AC165" s="74" t="s">
        <v>691</v>
      </c>
      <c r="AD165" s="55">
        <f t="shared" si="60"/>
        <v>0.0013075435822856858</v>
      </c>
      <c r="AE165" s="50">
        <f t="shared" si="61"/>
        <v>0.0004814398062499725</v>
      </c>
      <c r="AF165" s="3">
        <v>209754989</v>
      </c>
      <c r="AG165" s="55">
        <f t="shared" si="62"/>
        <v>106.29936975171064</v>
      </c>
      <c r="AH165" s="78">
        <f t="shared" si="65"/>
        <v>144.70285026169933</v>
      </c>
      <c r="AI165" s="60">
        <f t="shared" si="63"/>
        <v>0.5869038686727837</v>
      </c>
      <c r="AJ165" s="31">
        <v>4320</v>
      </c>
      <c r="AK165" s="55">
        <f t="shared" si="67"/>
        <v>454.7368421052631</v>
      </c>
      <c r="AL165" s="74" t="s">
        <v>691</v>
      </c>
      <c r="AM165" s="55">
        <f t="shared" si="64"/>
        <v>0.005360506136011304</v>
      </c>
      <c r="AN165" s="70">
        <f t="shared" si="66"/>
        <v>0.0020595457684203164</v>
      </c>
    </row>
    <row r="166" spans="1:40" ht="12.75">
      <c r="A166" s="94" t="s">
        <v>145</v>
      </c>
      <c r="B166" s="87" t="s">
        <v>346</v>
      </c>
      <c r="C166" s="7" t="s">
        <v>616</v>
      </c>
      <c r="D166" s="2">
        <v>508606703</v>
      </c>
      <c r="E166" s="40" t="s">
        <v>691</v>
      </c>
      <c r="F166" s="44">
        <f t="shared" si="46"/>
        <v>1.5184450197037873</v>
      </c>
      <c r="G166" s="25">
        <v>278501</v>
      </c>
      <c r="H166" s="40" t="s">
        <v>691</v>
      </c>
      <c r="I166" s="46">
        <f t="shared" si="47"/>
        <v>0.5452098523784533</v>
      </c>
      <c r="J166" s="50">
        <f t="shared" si="48"/>
        <v>0.054757634603962345</v>
      </c>
      <c r="K166" s="2">
        <v>594340971</v>
      </c>
      <c r="L166" s="55">
        <f t="shared" si="49"/>
        <v>116.85669250804192</v>
      </c>
      <c r="M166" s="44">
        <f t="shared" si="50"/>
        <v>1.692683728637177</v>
      </c>
      <c r="N166" s="25">
        <v>520305</v>
      </c>
      <c r="O166" s="46">
        <f>N166/G166*100</f>
        <v>186.82338663056865</v>
      </c>
      <c r="P166" s="55">
        <f t="shared" si="51"/>
        <v>0.7789976117357506</v>
      </c>
      <c r="Q166" s="50">
        <f t="shared" si="52"/>
        <v>0.08754318234608127</v>
      </c>
      <c r="R166" s="2">
        <v>692556069</v>
      </c>
      <c r="S166" s="55">
        <f t="shared" si="53"/>
        <v>116.5250424911393</v>
      </c>
      <c r="T166" s="44">
        <f t="shared" si="54"/>
        <v>1.917837457569491</v>
      </c>
      <c r="U166" s="25">
        <v>314820</v>
      </c>
      <c r="V166" s="55">
        <f t="shared" si="55"/>
        <v>60.50681811629717</v>
      </c>
      <c r="W166" s="55">
        <f t="shared" si="56"/>
        <v>0.4312854362283959</v>
      </c>
      <c r="X166" s="50">
        <f t="shared" si="57"/>
        <v>0.04545769131076664</v>
      </c>
      <c r="Y166" s="2">
        <v>761850847</v>
      </c>
      <c r="Z166" s="55">
        <f t="shared" si="58"/>
        <v>110.00565601858874</v>
      </c>
      <c r="AA166" s="44">
        <f t="shared" si="59"/>
        <v>2.0317398394457897</v>
      </c>
      <c r="AB166" s="25">
        <v>511729</v>
      </c>
      <c r="AC166" s="55">
        <f>AB166/U166*100</f>
        <v>162.5465345276666</v>
      </c>
      <c r="AD166" s="55">
        <f t="shared" si="60"/>
        <v>0.7043241787573387</v>
      </c>
      <c r="AE166" s="50">
        <f t="shared" si="61"/>
        <v>0.06716918436398352</v>
      </c>
      <c r="AF166" s="2">
        <v>676375273</v>
      </c>
      <c r="AG166" s="55">
        <f t="shared" si="62"/>
        <v>88.78053698613266</v>
      </c>
      <c r="AH166" s="77">
        <f t="shared" si="65"/>
        <v>132.98591406885174</v>
      </c>
      <c r="AI166" s="60">
        <f t="shared" si="63"/>
        <v>1.892528355539187</v>
      </c>
      <c r="AJ166" s="32">
        <v>523528</v>
      </c>
      <c r="AK166" s="61">
        <f t="shared" si="67"/>
        <v>102.30571259397064</v>
      </c>
      <c r="AL166" s="61">
        <f t="shared" si="68"/>
        <v>187.9806535703642</v>
      </c>
      <c r="AM166" s="55">
        <f t="shared" si="64"/>
        <v>0.6496238556420662</v>
      </c>
      <c r="AN166" s="68">
        <f t="shared" si="66"/>
        <v>0.07740200165478256</v>
      </c>
    </row>
    <row r="167" spans="1:40" ht="12.75">
      <c r="A167" s="94" t="s">
        <v>146</v>
      </c>
      <c r="B167" s="87" t="s">
        <v>347</v>
      </c>
      <c r="C167" s="7" t="s">
        <v>617</v>
      </c>
      <c r="D167" s="2">
        <v>9078376</v>
      </c>
      <c r="E167" s="40" t="s">
        <v>691</v>
      </c>
      <c r="F167" s="44">
        <f t="shared" si="46"/>
        <v>0.02710348633411225</v>
      </c>
      <c r="G167" s="25">
        <v>0</v>
      </c>
      <c r="H167" s="40" t="s">
        <v>691</v>
      </c>
      <c r="I167" s="46">
        <f t="shared" si="47"/>
        <v>0</v>
      </c>
      <c r="J167" s="50">
        <f t="shared" si="48"/>
        <v>0</v>
      </c>
      <c r="K167" s="2">
        <v>10621131</v>
      </c>
      <c r="L167" s="55">
        <f t="shared" si="49"/>
        <v>116.99373324039455</v>
      </c>
      <c r="M167" s="44">
        <f t="shared" si="50"/>
        <v>0.030248992582784455</v>
      </c>
      <c r="N167" s="25">
        <v>0</v>
      </c>
      <c r="O167" s="62" t="s">
        <v>691</v>
      </c>
      <c r="P167" s="55">
        <f t="shared" si="51"/>
        <v>0</v>
      </c>
      <c r="Q167" s="50">
        <f t="shared" si="52"/>
        <v>0</v>
      </c>
      <c r="R167" s="2">
        <v>12015408</v>
      </c>
      <c r="S167" s="55">
        <f t="shared" si="53"/>
        <v>113.12738728107203</v>
      </c>
      <c r="T167" s="44">
        <f t="shared" si="54"/>
        <v>0.03327326199545603</v>
      </c>
      <c r="U167" s="25">
        <v>0</v>
      </c>
      <c r="V167" s="74" t="s">
        <v>691</v>
      </c>
      <c r="W167" s="55">
        <f t="shared" si="56"/>
        <v>0</v>
      </c>
      <c r="X167" s="50">
        <f t="shared" si="57"/>
        <v>0</v>
      </c>
      <c r="Y167" s="2">
        <v>12957948</v>
      </c>
      <c r="Z167" s="55">
        <f t="shared" si="58"/>
        <v>107.84442775476289</v>
      </c>
      <c r="AA167" s="44">
        <f t="shared" si="59"/>
        <v>0.03455686804410272</v>
      </c>
      <c r="AB167" s="25">
        <v>0</v>
      </c>
      <c r="AC167" s="74" t="s">
        <v>691</v>
      </c>
      <c r="AD167" s="55">
        <f t="shared" si="60"/>
        <v>0</v>
      </c>
      <c r="AE167" s="50">
        <f t="shared" si="61"/>
        <v>0</v>
      </c>
      <c r="AF167" s="2">
        <v>11886810</v>
      </c>
      <c r="AG167" s="55">
        <f t="shared" si="62"/>
        <v>91.73373747139594</v>
      </c>
      <c r="AH167" s="77">
        <f t="shared" si="65"/>
        <v>130.93542281130456</v>
      </c>
      <c r="AI167" s="60">
        <f t="shared" si="63"/>
        <v>0.03325982761334145</v>
      </c>
      <c r="AJ167" s="32">
        <v>0</v>
      </c>
      <c r="AK167" s="82" t="s">
        <v>691</v>
      </c>
      <c r="AL167" s="82" t="s">
        <v>691</v>
      </c>
      <c r="AM167" s="55">
        <f t="shared" si="64"/>
        <v>0</v>
      </c>
      <c r="AN167" s="68">
        <f t="shared" si="66"/>
        <v>0</v>
      </c>
    </row>
    <row r="168" spans="1:40" ht="12.75">
      <c r="A168" s="94" t="s">
        <v>147</v>
      </c>
      <c r="B168" s="87" t="s">
        <v>348</v>
      </c>
      <c r="C168" s="7" t="s">
        <v>618</v>
      </c>
      <c r="D168" s="2">
        <v>330241990</v>
      </c>
      <c r="E168" s="40" t="s">
        <v>691</v>
      </c>
      <c r="F168" s="44">
        <f t="shared" si="46"/>
        <v>0.9859372714806078</v>
      </c>
      <c r="G168" s="25">
        <v>1523521</v>
      </c>
      <c r="H168" s="40" t="s">
        <v>691</v>
      </c>
      <c r="I168" s="46">
        <f t="shared" si="47"/>
        <v>2.9825338490902134</v>
      </c>
      <c r="J168" s="50">
        <f t="shared" si="48"/>
        <v>0.4613347321459636</v>
      </c>
      <c r="K168" s="2">
        <v>383004875</v>
      </c>
      <c r="L168" s="55">
        <f t="shared" si="49"/>
        <v>115.97703702064052</v>
      </c>
      <c r="M168" s="44">
        <f t="shared" si="50"/>
        <v>1.0907982985093854</v>
      </c>
      <c r="N168" s="25">
        <v>1555093</v>
      </c>
      <c r="O168" s="46">
        <f>N168/G168*100</f>
        <v>102.07230487797673</v>
      </c>
      <c r="P168" s="55">
        <f t="shared" si="51"/>
        <v>2.328276170759427</v>
      </c>
      <c r="Q168" s="50">
        <f t="shared" si="52"/>
        <v>0.40602433585212194</v>
      </c>
      <c r="R168" s="2">
        <v>389330129</v>
      </c>
      <c r="S168" s="55">
        <f t="shared" si="53"/>
        <v>101.6514813290562</v>
      </c>
      <c r="T168" s="44">
        <f t="shared" si="54"/>
        <v>1.0781392845704194</v>
      </c>
      <c r="U168" s="25">
        <v>2587795</v>
      </c>
      <c r="V168" s="55">
        <f t="shared" si="55"/>
        <v>166.4077325278938</v>
      </c>
      <c r="W168" s="55">
        <f t="shared" si="56"/>
        <v>3.5451314892467494</v>
      </c>
      <c r="X168" s="50">
        <f t="shared" si="57"/>
        <v>0.6646788437994224</v>
      </c>
      <c r="Y168" s="2">
        <v>357629512</v>
      </c>
      <c r="Z168" s="55">
        <f t="shared" si="58"/>
        <v>91.85765122226131</v>
      </c>
      <c r="AA168" s="44">
        <f t="shared" si="59"/>
        <v>0.9537432821046087</v>
      </c>
      <c r="AB168" s="25">
        <v>1767958</v>
      </c>
      <c r="AC168" s="55">
        <f>AB168/U168*100</f>
        <v>68.31909019068357</v>
      </c>
      <c r="AD168" s="55">
        <f t="shared" si="60"/>
        <v>2.4333496175269858</v>
      </c>
      <c r="AE168" s="50">
        <f t="shared" si="61"/>
        <v>0.4943546157902092</v>
      </c>
      <c r="AF168" s="2">
        <v>336804863</v>
      </c>
      <c r="AG168" s="55">
        <f t="shared" si="62"/>
        <v>94.17703285068934</v>
      </c>
      <c r="AH168" s="77">
        <f t="shared" si="65"/>
        <v>101.98729210661553</v>
      </c>
      <c r="AI168" s="60">
        <f t="shared" si="63"/>
        <v>0.942395115486416</v>
      </c>
      <c r="AJ168" s="32">
        <v>713893</v>
      </c>
      <c r="AK168" s="61">
        <f t="shared" si="67"/>
        <v>40.37952259046878</v>
      </c>
      <c r="AL168" s="61">
        <f t="shared" si="68"/>
        <v>46.85810041345016</v>
      </c>
      <c r="AM168" s="55">
        <f t="shared" si="64"/>
        <v>0.885839770128592</v>
      </c>
      <c r="AN168" s="68">
        <f t="shared" si="66"/>
        <v>0.2119604193482206</v>
      </c>
    </row>
    <row r="169" spans="1:40" ht="12.75">
      <c r="A169" s="94" t="s">
        <v>148</v>
      </c>
      <c r="B169" s="87" t="s">
        <v>349</v>
      </c>
      <c r="C169" s="7" t="s">
        <v>619</v>
      </c>
      <c r="D169" s="2">
        <v>231566170</v>
      </c>
      <c r="E169" s="40" t="s">
        <v>691</v>
      </c>
      <c r="F169" s="44">
        <f t="shared" si="46"/>
        <v>0.6913406675420488</v>
      </c>
      <c r="G169" s="25">
        <v>0</v>
      </c>
      <c r="H169" s="40" t="s">
        <v>691</v>
      </c>
      <c r="I169" s="46">
        <f t="shared" si="47"/>
        <v>0</v>
      </c>
      <c r="J169" s="50">
        <f t="shared" si="48"/>
        <v>0</v>
      </c>
      <c r="K169" s="2">
        <v>213804642</v>
      </c>
      <c r="L169" s="55">
        <f t="shared" si="49"/>
        <v>92.32982607088074</v>
      </c>
      <c r="M169" s="44">
        <f t="shared" si="50"/>
        <v>0.6089158518073908</v>
      </c>
      <c r="N169" s="25">
        <v>0</v>
      </c>
      <c r="O169" s="62" t="s">
        <v>691</v>
      </c>
      <c r="P169" s="55">
        <f t="shared" si="51"/>
        <v>0</v>
      </c>
      <c r="Q169" s="50">
        <f t="shared" si="52"/>
        <v>0</v>
      </c>
      <c r="R169" s="2">
        <v>215642616</v>
      </c>
      <c r="S169" s="55">
        <f t="shared" si="53"/>
        <v>100.85965112020345</v>
      </c>
      <c r="T169" s="44">
        <f t="shared" si="54"/>
        <v>0.5971610168837811</v>
      </c>
      <c r="U169" s="25">
        <v>0</v>
      </c>
      <c r="V169" s="74" t="s">
        <v>691</v>
      </c>
      <c r="W169" s="55">
        <f t="shared" si="56"/>
        <v>0</v>
      </c>
      <c r="X169" s="50">
        <f t="shared" si="57"/>
        <v>0</v>
      </c>
      <c r="Y169" s="2">
        <v>262817191</v>
      </c>
      <c r="Z169" s="55">
        <f t="shared" si="58"/>
        <v>121.8762765333917</v>
      </c>
      <c r="AA169" s="44">
        <f t="shared" si="59"/>
        <v>0.7008933041797004</v>
      </c>
      <c r="AB169" s="25">
        <v>0</v>
      </c>
      <c r="AC169" s="74" t="s">
        <v>691</v>
      </c>
      <c r="AD169" s="55">
        <f t="shared" si="60"/>
        <v>0</v>
      </c>
      <c r="AE169" s="50">
        <f t="shared" si="61"/>
        <v>0</v>
      </c>
      <c r="AF169" s="2">
        <v>203278479</v>
      </c>
      <c r="AG169" s="55">
        <f t="shared" si="62"/>
        <v>77.34595983867737</v>
      </c>
      <c r="AH169" s="77">
        <f t="shared" si="65"/>
        <v>87.78418669704647</v>
      </c>
      <c r="AI169" s="60">
        <f t="shared" si="63"/>
        <v>0.5687823031614242</v>
      </c>
      <c r="AJ169" s="32">
        <v>0</v>
      </c>
      <c r="AK169" s="82" t="s">
        <v>691</v>
      </c>
      <c r="AL169" s="82" t="s">
        <v>691</v>
      </c>
      <c r="AM169" s="55">
        <f t="shared" si="64"/>
        <v>0</v>
      </c>
      <c r="AN169" s="68">
        <f t="shared" si="66"/>
        <v>0</v>
      </c>
    </row>
    <row r="170" spans="1:40" ht="13.5" thickBot="1">
      <c r="A170" s="95" t="s">
        <v>419</v>
      </c>
      <c r="B170" s="88" t="s">
        <v>440</v>
      </c>
      <c r="C170" s="19" t="s">
        <v>620</v>
      </c>
      <c r="D170" s="20">
        <f>SUM(D165:D169)</f>
        <v>1224448911</v>
      </c>
      <c r="E170" s="38" t="s">
        <v>691</v>
      </c>
      <c r="F170" s="45">
        <f t="shared" si="46"/>
        <v>3.655591520565697</v>
      </c>
      <c r="G170" s="28">
        <f>SUM(G165:G169)</f>
        <v>1802022</v>
      </c>
      <c r="H170" s="38" t="s">
        <v>691</v>
      </c>
      <c r="I170" s="47">
        <f t="shared" si="47"/>
        <v>3.5277437014686672</v>
      </c>
      <c r="J170" s="53">
        <f t="shared" si="48"/>
        <v>0.1471700439121057</v>
      </c>
      <c r="K170" s="20">
        <f>SUM(K165:K169)</f>
        <v>1370403847</v>
      </c>
      <c r="L170" s="57">
        <f t="shared" si="49"/>
        <v>111.92005110942517</v>
      </c>
      <c r="M170" s="45">
        <f t="shared" si="50"/>
        <v>3.9029116393840053</v>
      </c>
      <c r="N170" s="28">
        <f>SUM(N165:N169)</f>
        <v>2075398</v>
      </c>
      <c r="O170" s="47">
        <f>N170/G170*100</f>
        <v>115.17051401148267</v>
      </c>
      <c r="P170" s="57">
        <f t="shared" si="51"/>
        <v>3.107273782495177</v>
      </c>
      <c r="Q170" s="53">
        <f t="shared" si="52"/>
        <v>0.15144426254664478</v>
      </c>
      <c r="R170" s="20">
        <f>SUM(R165:R169)</f>
        <v>1492003673</v>
      </c>
      <c r="S170" s="57">
        <f t="shared" si="53"/>
        <v>108.8732840517194</v>
      </c>
      <c r="T170" s="45">
        <f t="shared" si="54"/>
        <v>4.131680681164694</v>
      </c>
      <c r="U170" s="28">
        <f>SUM(U165:U169)</f>
        <v>2902615</v>
      </c>
      <c r="V170" s="57">
        <f t="shared" si="55"/>
        <v>139.8582344205786</v>
      </c>
      <c r="W170" s="57">
        <f t="shared" si="56"/>
        <v>3.976416925475145</v>
      </c>
      <c r="X170" s="53">
        <f t="shared" si="57"/>
        <v>0.1945447623572975</v>
      </c>
      <c r="Y170" s="20">
        <f>SUM(Y165:Y169)</f>
        <v>1592580270</v>
      </c>
      <c r="Z170" s="57">
        <f t="shared" si="58"/>
        <v>106.7410421850885</v>
      </c>
      <c r="AA170" s="45">
        <f t="shared" si="59"/>
        <v>4.2471683201716415</v>
      </c>
      <c r="AB170" s="28">
        <f>SUM(AB165:AB169)</f>
        <v>2280637</v>
      </c>
      <c r="AC170" s="57">
        <f>AB170/U170*100</f>
        <v>78.57180507921305</v>
      </c>
      <c r="AD170" s="57">
        <f t="shared" si="60"/>
        <v>3.13898133986661</v>
      </c>
      <c r="AE170" s="53">
        <f t="shared" si="61"/>
        <v>0.14320389640391565</v>
      </c>
      <c r="AF170" s="20">
        <f>SUM(AF165:AF169)</f>
        <v>1438100414</v>
      </c>
      <c r="AG170" s="57">
        <f t="shared" si="62"/>
        <v>90.30002701213924</v>
      </c>
      <c r="AH170" s="57">
        <f t="shared" si="65"/>
        <v>117.44878868204572</v>
      </c>
      <c r="AI170" s="45">
        <f t="shared" si="63"/>
        <v>4.023869470473152</v>
      </c>
      <c r="AJ170" s="34">
        <f>SUM(AJ165:AJ169)</f>
        <v>1241741</v>
      </c>
      <c r="AK170" s="57">
        <f t="shared" si="67"/>
        <v>54.447112802256555</v>
      </c>
      <c r="AL170" s="57">
        <f t="shared" si="68"/>
        <v>68.90820422836124</v>
      </c>
      <c r="AM170" s="57">
        <f t="shared" si="64"/>
        <v>1.5408241319066696</v>
      </c>
      <c r="AN170" s="71">
        <f t="shared" si="66"/>
        <v>0.086345917705855</v>
      </c>
    </row>
    <row r="171" spans="1:40" ht="12.75">
      <c r="A171" s="96" t="s">
        <v>149</v>
      </c>
      <c r="B171" s="89" t="s">
        <v>350</v>
      </c>
      <c r="C171" s="6" t="s">
        <v>621</v>
      </c>
      <c r="D171" s="3">
        <v>816874739</v>
      </c>
      <c r="E171" s="39" t="s">
        <v>691</v>
      </c>
      <c r="F171" s="44">
        <f t="shared" si="46"/>
        <v>2.438779064137464</v>
      </c>
      <c r="G171" s="27">
        <v>26757</v>
      </c>
      <c r="H171" s="39" t="s">
        <v>691</v>
      </c>
      <c r="I171" s="46">
        <f t="shared" si="47"/>
        <v>0.05238106872180091</v>
      </c>
      <c r="J171" s="50">
        <f t="shared" si="48"/>
        <v>0.0032755327986706173</v>
      </c>
      <c r="K171" s="3">
        <v>628385769</v>
      </c>
      <c r="L171" s="55">
        <f t="shared" si="49"/>
        <v>76.92559691211115</v>
      </c>
      <c r="M171" s="44">
        <f t="shared" si="50"/>
        <v>1.7896433501863693</v>
      </c>
      <c r="N171" s="27">
        <v>28934</v>
      </c>
      <c r="O171" s="46">
        <f>N171/G171*100</f>
        <v>108.13618866091117</v>
      </c>
      <c r="P171" s="55">
        <f t="shared" si="51"/>
        <v>0.04331981606550428</v>
      </c>
      <c r="Q171" s="50">
        <f t="shared" si="52"/>
        <v>0.00460449638222154</v>
      </c>
      <c r="R171" s="3">
        <v>511688562</v>
      </c>
      <c r="S171" s="55">
        <f t="shared" si="53"/>
        <v>81.42904999492437</v>
      </c>
      <c r="T171" s="44">
        <f t="shared" si="54"/>
        <v>1.4169762344736148</v>
      </c>
      <c r="U171" s="27">
        <v>28857</v>
      </c>
      <c r="V171" s="55">
        <f t="shared" si="55"/>
        <v>99.733877099606</v>
      </c>
      <c r="W171" s="55">
        <f t="shared" si="56"/>
        <v>0.039532443406526965</v>
      </c>
      <c r="X171" s="50">
        <f t="shared" si="57"/>
        <v>0.0056395632310420885</v>
      </c>
      <c r="Y171" s="3">
        <v>533701327</v>
      </c>
      <c r="Z171" s="55">
        <f t="shared" si="58"/>
        <v>104.30198496404928</v>
      </c>
      <c r="AA171" s="44">
        <f t="shared" si="59"/>
        <v>1.4232999184825803</v>
      </c>
      <c r="AB171" s="27">
        <v>28523</v>
      </c>
      <c r="AC171" s="55">
        <f>AB171/U171*100</f>
        <v>98.84256852756697</v>
      </c>
      <c r="AD171" s="55">
        <f t="shared" si="60"/>
        <v>0.03925796378687855</v>
      </c>
      <c r="AE171" s="50">
        <f t="shared" si="61"/>
        <v>0.005344374944752573</v>
      </c>
      <c r="AF171" s="3">
        <v>374028965</v>
      </c>
      <c r="AG171" s="55">
        <f t="shared" si="62"/>
        <v>70.08207513787951</v>
      </c>
      <c r="AH171" s="78">
        <f t="shared" si="65"/>
        <v>45.78779917443377</v>
      </c>
      <c r="AI171" s="60">
        <f t="shared" si="63"/>
        <v>1.046549822727588</v>
      </c>
      <c r="AJ171" s="31">
        <v>23932</v>
      </c>
      <c r="AK171" s="55">
        <f t="shared" si="67"/>
        <v>83.90421764891491</v>
      </c>
      <c r="AL171" s="55">
        <f t="shared" si="68"/>
        <v>89.44201517359943</v>
      </c>
      <c r="AM171" s="55">
        <f t="shared" si="64"/>
        <v>0.029696211307181135</v>
      </c>
      <c r="AN171" s="70">
        <f t="shared" si="66"/>
        <v>0.006398434944737502</v>
      </c>
    </row>
    <row r="172" spans="1:40" ht="12.75">
      <c r="A172" s="94" t="s">
        <v>150</v>
      </c>
      <c r="B172" s="87" t="s">
        <v>351</v>
      </c>
      <c r="C172" s="7" t="s">
        <v>622</v>
      </c>
      <c r="D172" s="2">
        <v>182031213</v>
      </c>
      <c r="E172" s="40" t="s">
        <v>691</v>
      </c>
      <c r="F172" s="44">
        <f t="shared" si="46"/>
        <v>0.5434540818674372</v>
      </c>
      <c r="G172" s="25">
        <v>3761</v>
      </c>
      <c r="H172" s="40" t="s">
        <v>691</v>
      </c>
      <c r="I172" s="46">
        <f t="shared" si="47"/>
        <v>0.007362753651855336</v>
      </c>
      <c r="J172" s="50">
        <f t="shared" si="48"/>
        <v>0.0020661291753299475</v>
      </c>
      <c r="K172" s="2">
        <v>211628833</v>
      </c>
      <c r="L172" s="55">
        <f t="shared" si="49"/>
        <v>116.25964004316116</v>
      </c>
      <c r="M172" s="44">
        <f t="shared" si="50"/>
        <v>0.6027191454206082</v>
      </c>
      <c r="N172" s="25">
        <v>667</v>
      </c>
      <c r="O172" s="46">
        <f>N172/G172*100</f>
        <v>17.734645041212442</v>
      </c>
      <c r="P172" s="55">
        <f t="shared" si="51"/>
        <v>0.0009986285102540733</v>
      </c>
      <c r="Q172" s="50">
        <f t="shared" si="52"/>
        <v>0.0003151744450625024</v>
      </c>
      <c r="R172" s="2">
        <v>208386644</v>
      </c>
      <c r="S172" s="55">
        <f t="shared" si="53"/>
        <v>98.46798333004085</v>
      </c>
      <c r="T172" s="44">
        <f t="shared" si="54"/>
        <v>0.5770676619691837</v>
      </c>
      <c r="U172" s="25">
        <v>452</v>
      </c>
      <c r="V172" s="55">
        <f t="shared" si="55"/>
        <v>67.76611694152923</v>
      </c>
      <c r="W172" s="55">
        <f t="shared" si="56"/>
        <v>0.0006192142086755445</v>
      </c>
      <c r="X172" s="50">
        <f t="shared" si="57"/>
        <v>0.0002169044960482208</v>
      </c>
      <c r="Y172" s="2">
        <v>197615777</v>
      </c>
      <c r="Z172" s="55">
        <f t="shared" si="58"/>
        <v>94.83130646319157</v>
      </c>
      <c r="AA172" s="44">
        <f t="shared" si="59"/>
        <v>0.5270110922826537</v>
      </c>
      <c r="AB172" s="25">
        <v>0</v>
      </c>
      <c r="AC172" s="55">
        <f>AB172/U172*100</f>
        <v>0</v>
      </c>
      <c r="AD172" s="55">
        <f t="shared" si="60"/>
        <v>0</v>
      </c>
      <c r="AE172" s="50">
        <f t="shared" si="61"/>
        <v>0</v>
      </c>
      <c r="AF172" s="2">
        <v>190093940</v>
      </c>
      <c r="AG172" s="55">
        <f t="shared" si="62"/>
        <v>96.19370623429525</v>
      </c>
      <c r="AH172" s="77">
        <f t="shared" si="65"/>
        <v>104.42931015352845</v>
      </c>
      <c r="AI172" s="60">
        <f t="shared" si="63"/>
        <v>0.5318913715909376</v>
      </c>
      <c r="AJ172" s="32">
        <v>47</v>
      </c>
      <c r="AK172" s="82" t="s">
        <v>691</v>
      </c>
      <c r="AL172" s="61">
        <f t="shared" si="68"/>
        <v>1.249667641584685</v>
      </c>
      <c r="AM172" s="55">
        <f t="shared" si="64"/>
        <v>5.8320321387160006E-05</v>
      </c>
      <c r="AN172" s="68">
        <f t="shared" si="66"/>
        <v>2.4724617733737334E-05</v>
      </c>
    </row>
    <row r="173" spans="1:40" ht="12.75">
      <c r="A173" s="94" t="s">
        <v>151</v>
      </c>
      <c r="B173" s="87" t="s">
        <v>352</v>
      </c>
      <c r="C173" s="7" t="s">
        <v>623</v>
      </c>
      <c r="D173" s="2">
        <v>28409173</v>
      </c>
      <c r="E173" s="40" t="s">
        <v>691</v>
      </c>
      <c r="F173" s="44">
        <f t="shared" si="46"/>
        <v>0.08481556967555991</v>
      </c>
      <c r="G173" s="25">
        <v>0</v>
      </c>
      <c r="H173" s="40" t="s">
        <v>691</v>
      </c>
      <c r="I173" s="46">
        <f t="shared" si="47"/>
        <v>0</v>
      </c>
      <c r="J173" s="50">
        <f t="shared" si="48"/>
        <v>0</v>
      </c>
      <c r="K173" s="2">
        <v>32191936</v>
      </c>
      <c r="L173" s="55">
        <f t="shared" si="49"/>
        <v>113.31528728414585</v>
      </c>
      <c r="M173" s="44">
        <f t="shared" si="50"/>
        <v>0.09168266856792104</v>
      </c>
      <c r="N173" s="25">
        <v>0</v>
      </c>
      <c r="O173" s="62" t="s">
        <v>691</v>
      </c>
      <c r="P173" s="55">
        <f t="shared" si="51"/>
        <v>0</v>
      </c>
      <c r="Q173" s="50">
        <f t="shared" si="52"/>
        <v>0</v>
      </c>
      <c r="R173" s="2">
        <v>33945550</v>
      </c>
      <c r="S173" s="55">
        <f t="shared" si="53"/>
        <v>105.4473704222076</v>
      </c>
      <c r="T173" s="44">
        <f t="shared" si="54"/>
        <v>0.09400256559992407</v>
      </c>
      <c r="U173" s="25">
        <v>0</v>
      </c>
      <c r="V173" s="74" t="s">
        <v>691</v>
      </c>
      <c r="W173" s="55">
        <f t="shared" si="56"/>
        <v>0</v>
      </c>
      <c r="X173" s="50">
        <f t="shared" si="57"/>
        <v>0</v>
      </c>
      <c r="Y173" s="2">
        <v>26272817</v>
      </c>
      <c r="Z173" s="55">
        <f t="shared" si="58"/>
        <v>77.3969400996596</v>
      </c>
      <c r="AA173" s="44">
        <f t="shared" si="59"/>
        <v>0.07006558987702827</v>
      </c>
      <c r="AB173" s="25">
        <v>0</v>
      </c>
      <c r="AC173" s="74" t="s">
        <v>691</v>
      </c>
      <c r="AD173" s="55">
        <f t="shared" si="60"/>
        <v>0</v>
      </c>
      <c r="AE173" s="50">
        <f t="shared" si="61"/>
        <v>0</v>
      </c>
      <c r="AF173" s="2">
        <v>25496754</v>
      </c>
      <c r="AG173" s="55">
        <f t="shared" si="62"/>
        <v>97.04613707772563</v>
      </c>
      <c r="AH173" s="77">
        <f t="shared" si="65"/>
        <v>89.74831474326972</v>
      </c>
      <c r="AI173" s="60">
        <f t="shared" si="63"/>
        <v>0.07134106145717599</v>
      </c>
      <c r="AJ173" s="32">
        <v>0</v>
      </c>
      <c r="AK173" s="82" t="s">
        <v>691</v>
      </c>
      <c r="AL173" s="81" t="s">
        <v>691</v>
      </c>
      <c r="AM173" s="55">
        <f t="shared" si="64"/>
        <v>0</v>
      </c>
      <c r="AN173" s="68">
        <f t="shared" si="66"/>
        <v>0</v>
      </c>
    </row>
    <row r="174" spans="1:40" ht="12.75">
      <c r="A174" s="94" t="s">
        <v>152</v>
      </c>
      <c r="B174" s="87" t="s">
        <v>353</v>
      </c>
      <c r="C174" s="7" t="s">
        <v>624</v>
      </c>
      <c r="D174" s="2">
        <v>337227497</v>
      </c>
      <c r="E174" s="40" t="s">
        <v>691</v>
      </c>
      <c r="F174" s="44">
        <f t="shared" si="46"/>
        <v>1.0067924986171954</v>
      </c>
      <c r="G174" s="25">
        <v>5119549</v>
      </c>
      <c r="H174" s="40" t="s">
        <v>691</v>
      </c>
      <c r="I174" s="46">
        <f t="shared" si="47"/>
        <v>10.022328661420456</v>
      </c>
      <c r="J174" s="50">
        <f t="shared" si="48"/>
        <v>1.5181291696388566</v>
      </c>
      <c r="K174" s="2">
        <v>369597603</v>
      </c>
      <c r="L174" s="55">
        <f t="shared" si="49"/>
        <v>109.5988928210086</v>
      </c>
      <c r="M174" s="44">
        <f t="shared" si="50"/>
        <v>1.0526143733432827</v>
      </c>
      <c r="N174" s="25">
        <v>5863985</v>
      </c>
      <c r="O174" s="46">
        <f>N174/G174*100</f>
        <v>114.54104648671202</v>
      </c>
      <c r="P174" s="55">
        <f t="shared" si="51"/>
        <v>8.779524144980858</v>
      </c>
      <c r="Q174" s="50">
        <f t="shared" si="52"/>
        <v>1.5865863177689492</v>
      </c>
      <c r="R174" s="2">
        <v>375840163</v>
      </c>
      <c r="S174" s="55">
        <f t="shared" si="53"/>
        <v>101.68901528292649</v>
      </c>
      <c r="T174" s="44">
        <f t="shared" si="54"/>
        <v>1.0407826527333819</v>
      </c>
      <c r="U174" s="25">
        <v>6979593</v>
      </c>
      <c r="V174" s="55">
        <f t="shared" si="55"/>
        <v>119.02474170721786</v>
      </c>
      <c r="W174" s="55">
        <f t="shared" si="56"/>
        <v>9.561644151266306</v>
      </c>
      <c r="X174" s="50">
        <f t="shared" si="57"/>
        <v>1.8570641690574194</v>
      </c>
      <c r="Y174" s="2">
        <v>393251794</v>
      </c>
      <c r="Z174" s="55">
        <f t="shared" si="58"/>
        <v>104.63272228838407</v>
      </c>
      <c r="AA174" s="44">
        <f t="shared" si="59"/>
        <v>1.0487424670452965</v>
      </c>
      <c r="AB174" s="25">
        <v>7477110</v>
      </c>
      <c r="AC174" s="55">
        <f>AB174/U174*100</f>
        <v>107.12816635583194</v>
      </c>
      <c r="AD174" s="55">
        <f t="shared" si="60"/>
        <v>10.291207573204343</v>
      </c>
      <c r="AE174" s="50">
        <f t="shared" si="61"/>
        <v>1.901354326688717</v>
      </c>
      <c r="AF174" s="2">
        <v>388359586</v>
      </c>
      <c r="AG174" s="55">
        <f t="shared" si="62"/>
        <v>98.75596041146096</v>
      </c>
      <c r="AH174" s="77">
        <f t="shared" si="65"/>
        <v>115.16249103494664</v>
      </c>
      <c r="AI174" s="60">
        <f t="shared" si="63"/>
        <v>1.08664754314645</v>
      </c>
      <c r="AJ174" s="32">
        <v>6653952</v>
      </c>
      <c r="AK174" s="61">
        <f t="shared" si="67"/>
        <v>88.9909604111749</v>
      </c>
      <c r="AL174" s="61">
        <f t="shared" si="68"/>
        <v>129.97144865690316</v>
      </c>
      <c r="AM174" s="55">
        <f t="shared" si="64"/>
        <v>8.256608917760342</v>
      </c>
      <c r="AN174" s="68">
        <f t="shared" si="66"/>
        <v>1.7133482061132899</v>
      </c>
    </row>
    <row r="175" spans="1:40" ht="13.5" thickBot="1">
      <c r="A175" s="95" t="s">
        <v>420</v>
      </c>
      <c r="B175" s="88" t="s">
        <v>439</v>
      </c>
      <c r="C175" s="19" t="s">
        <v>625</v>
      </c>
      <c r="D175" s="20">
        <f>SUM(D171:D174)</f>
        <v>1364542622</v>
      </c>
      <c r="E175" s="38" t="s">
        <v>691</v>
      </c>
      <c r="F175" s="45">
        <f t="shared" si="46"/>
        <v>4.073841214297656</v>
      </c>
      <c r="G175" s="28">
        <f>SUM(G171:G174)</f>
        <v>5150067</v>
      </c>
      <c r="H175" s="38" t="s">
        <v>691</v>
      </c>
      <c r="I175" s="47">
        <f t="shared" si="47"/>
        <v>10.082072483794112</v>
      </c>
      <c r="J175" s="53">
        <f t="shared" si="48"/>
        <v>0.37742075014495224</v>
      </c>
      <c r="K175" s="20">
        <f>SUM(K171:K174)</f>
        <v>1241804141</v>
      </c>
      <c r="L175" s="57">
        <f t="shared" si="49"/>
        <v>91.0051559386175</v>
      </c>
      <c r="M175" s="45">
        <f t="shared" si="50"/>
        <v>3.536659537518181</v>
      </c>
      <c r="N175" s="28">
        <f>SUM(N171:N174)</f>
        <v>5893586</v>
      </c>
      <c r="O175" s="47">
        <f>N175/G175*100</f>
        <v>114.43707431379049</v>
      </c>
      <c r="P175" s="57">
        <f t="shared" si="51"/>
        <v>8.823842589556616</v>
      </c>
      <c r="Q175" s="53">
        <f t="shared" si="52"/>
        <v>0.47459867505788905</v>
      </c>
      <c r="R175" s="20">
        <f>SUM(R171:R174)</f>
        <v>1129860919</v>
      </c>
      <c r="S175" s="57">
        <f t="shared" si="53"/>
        <v>90.98543656732741</v>
      </c>
      <c r="T175" s="45">
        <f t="shared" si="54"/>
        <v>3.1288291147761043</v>
      </c>
      <c r="U175" s="28">
        <f>SUM(U171:U174)</f>
        <v>7008902</v>
      </c>
      <c r="V175" s="57">
        <f t="shared" si="55"/>
        <v>118.92423390445137</v>
      </c>
      <c r="W175" s="57">
        <f t="shared" si="56"/>
        <v>9.601795808881507</v>
      </c>
      <c r="X175" s="53">
        <f t="shared" si="57"/>
        <v>0.6203331650946323</v>
      </c>
      <c r="Y175" s="20">
        <f>SUM(Y171:Y174)</f>
        <v>1150841715</v>
      </c>
      <c r="Z175" s="57">
        <f t="shared" si="58"/>
        <v>101.85693616330845</v>
      </c>
      <c r="AA175" s="45">
        <f t="shared" si="59"/>
        <v>3.0691190676875593</v>
      </c>
      <c r="AB175" s="28">
        <f>SUM(AB171:AB174)</f>
        <v>7505633</v>
      </c>
      <c r="AC175" s="57">
        <f>AB175/U175*100</f>
        <v>107.08714432018024</v>
      </c>
      <c r="AD175" s="57">
        <f t="shared" si="60"/>
        <v>10.33046553699122</v>
      </c>
      <c r="AE175" s="53">
        <f t="shared" si="61"/>
        <v>0.6521863869003045</v>
      </c>
      <c r="AF175" s="20">
        <f>SUM(AF171:AF174)</f>
        <v>977979245</v>
      </c>
      <c r="AG175" s="57">
        <f t="shared" si="62"/>
        <v>84.97947478381074</v>
      </c>
      <c r="AH175" s="57">
        <f t="shared" si="65"/>
        <v>71.67084627716378</v>
      </c>
      <c r="AI175" s="45">
        <f t="shared" si="63"/>
        <v>2.7364297989221518</v>
      </c>
      <c r="AJ175" s="34">
        <f>SUM(AJ171:AJ174)</f>
        <v>6677931</v>
      </c>
      <c r="AK175" s="57">
        <f t="shared" si="67"/>
        <v>88.97225590433212</v>
      </c>
      <c r="AL175" s="57">
        <f t="shared" si="68"/>
        <v>129.66687617850408</v>
      </c>
      <c r="AM175" s="57">
        <f t="shared" si="64"/>
        <v>8.286363449388912</v>
      </c>
      <c r="AN175" s="71">
        <f t="shared" si="66"/>
        <v>0.6828295216019641</v>
      </c>
    </row>
    <row r="176" spans="1:40" ht="12.75">
      <c r="A176" s="96" t="s">
        <v>153</v>
      </c>
      <c r="B176" s="89" t="s">
        <v>354</v>
      </c>
      <c r="C176" s="6" t="s">
        <v>626</v>
      </c>
      <c r="D176" s="3">
        <v>221780935</v>
      </c>
      <c r="E176" s="39" t="s">
        <v>691</v>
      </c>
      <c r="F176" s="44">
        <f t="shared" si="46"/>
        <v>0.6621268540693993</v>
      </c>
      <c r="G176" s="27">
        <v>0</v>
      </c>
      <c r="H176" s="39" t="s">
        <v>691</v>
      </c>
      <c r="I176" s="46">
        <f t="shared" si="47"/>
        <v>0</v>
      </c>
      <c r="J176" s="50">
        <f t="shared" si="48"/>
        <v>0</v>
      </c>
      <c r="K176" s="3">
        <v>153924766</v>
      </c>
      <c r="L176" s="55">
        <f t="shared" si="49"/>
        <v>69.40396657629746</v>
      </c>
      <c r="M176" s="44">
        <f t="shared" si="50"/>
        <v>0.43837790015402617</v>
      </c>
      <c r="N176" s="27">
        <v>0</v>
      </c>
      <c r="O176" s="62" t="s">
        <v>691</v>
      </c>
      <c r="P176" s="55">
        <f t="shared" si="51"/>
        <v>0</v>
      </c>
      <c r="Q176" s="50">
        <f t="shared" si="52"/>
        <v>0</v>
      </c>
      <c r="R176" s="3">
        <v>157504279</v>
      </c>
      <c r="S176" s="55">
        <f t="shared" si="53"/>
        <v>102.32549517080312</v>
      </c>
      <c r="T176" s="44">
        <f t="shared" si="54"/>
        <v>0.4361633945823898</v>
      </c>
      <c r="U176" s="27">
        <v>0</v>
      </c>
      <c r="V176" s="74" t="s">
        <v>691</v>
      </c>
      <c r="W176" s="55">
        <f t="shared" si="56"/>
        <v>0</v>
      </c>
      <c r="X176" s="50">
        <f t="shared" si="57"/>
        <v>0</v>
      </c>
      <c r="Y176" s="3">
        <v>202383278</v>
      </c>
      <c r="Z176" s="55">
        <f t="shared" si="58"/>
        <v>128.4938284121157</v>
      </c>
      <c r="AA176" s="44">
        <f t="shared" si="59"/>
        <v>0.5397252892339865</v>
      </c>
      <c r="AB176" s="27">
        <v>0</v>
      </c>
      <c r="AC176" s="74" t="s">
        <v>691</v>
      </c>
      <c r="AD176" s="55">
        <f t="shared" si="60"/>
        <v>0</v>
      </c>
      <c r="AE176" s="50">
        <f t="shared" si="61"/>
        <v>0</v>
      </c>
      <c r="AF176" s="3">
        <v>214443300</v>
      </c>
      <c r="AG176" s="55">
        <f t="shared" si="62"/>
        <v>105.95900121748201</v>
      </c>
      <c r="AH176" s="78">
        <f t="shared" si="65"/>
        <v>96.6914942440837</v>
      </c>
      <c r="AI176" s="60">
        <f t="shared" si="63"/>
        <v>0.6000219731648831</v>
      </c>
      <c r="AJ176" s="31">
        <v>0</v>
      </c>
      <c r="AK176" s="74" t="s">
        <v>691</v>
      </c>
      <c r="AL176" s="74" t="s">
        <v>691</v>
      </c>
      <c r="AM176" s="55">
        <f t="shared" si="64"/>
        <v>0</v>
      </c>
      <c r="AN176" s="70">
        <f t="shared" si="66"/>
        <v>0</v>
      </c>
    </row>
    <row r="177" spans="1:40" ht="12.75">
      <c r="A177" s="94" t="s">
        <v>154</v>
      </c>
      <c r="B177" s="87" t="s">
        <v>355</v>
      </c>
      <c r="C177" s="7" t="s">
        <v>627</v>
      </c>
      <c r="D177" s="2">
        <v>56827</v>
      </c>
      <c r="E177" s="40" t="s">
        <v>691</v>
      </c>
      <c r="F177" s="44">
        <f t="shared" si="46"/>
        <v>0.00016965697586314964</v>
      </c>
      <c r="G177" s="25">
        <v>0</v>
      </c>
      <c r="H177" s="40" t="s">
        <v>691</v>
      </c>
      <c r="I177" s="46">
        <f t="shared" si="47"/>
        <v>0</v>
      </c>
      <c r="J177" s="50">
        <f t="shared" si="48"/>
        <v>0</v>
      </c>
      <c r="K177" s="2">
        <v>34115</v>
      </c>
      <c r="L177" s="55">
        <f t="shared" si="49"/>
        <v>60.033082865539264</v>
      </c>
      <c r="M177" s="44">
        <f t="shared" si="50"/>
        <v>9.71595569211689E-05</v>
      </c>
      <c r="N177" s="25">
        <v>0</v>
      </c>
      <c r="O177" s="62" t="s">
        <v>691</v>
      </c>
      <c r="P177" s="55">
        <f t="shared" si="51"/>
        <v>0</v>
      </c>
      <c r="Q177" s="50">
        <f t="shared" si="52"/>
        <v>0</v>
      </c>
      <c r="R177" s="2">
        <v>26037</v>
      </c>
      <c r="S177" s="55">
        <f t="shared" si="53"/>
        <v>76.32126630514436</v>
      </c>
      <c r="T177" s="44">
        <f t="shared" si="54"/>
        <v>7.210208114245381E-05</v>
      </c>
      <c r="U177" s="25">
        <v>0</v>
      </c>
      <c r="V177" s="74" t="s">
        <v>691</v>
      </c>
      <c r="W177" s="55">
        <f t="shared" si="56"/>
        <v>0</v>
      </c>
      <c r="X177" s="50">
        <f t="shared" si="57"/>
        <v>0</v>
      </c>
      <c r="Y177" s="2">
        <v>16826</v>
      </c>
      <c r="Z177" s="55">
        <f t="shared" si="58"/>
        <v>64.62342051695664</v>
      </c>
      <c r="AA177" s="44">
        <f t="shared" si="59"/>
        <v>4.4872371899476086E-05</v>
      </c>
      <c r="AB177" s="25">
        <v>0</v>
      </c>
      <c r="AC177" s="74" t="s">
        <v>691</v>
      </c>
      <c r="AD177" s="55">
        <f t="shared" si="60"/>
        <v>0</v>
      </c>
      <c r="AE177" s="50">
        <f t="shared" si="61"/>
        <v>0</v>
      </c>
      <c r="AF177" s="2">
        <v>24355</v>
      </c>
      <c r="AG177" s="55">
        <f t="shared" si="62"/>
        <v>144.74622607868776</v>
      </c>
      <c r="AH177" s="77">
        <f t="shared" si="65"/>
        <v>42.85814841536594</v>
      </c>
      <c r="AI177" s="60">
        <f t="shared" si="63"/>
        <v>6.814638254695171E-05</v>
      </c>
      <c r="AJ177" s="32">
        <v>0</v>
      </c>
      <c r="AK177" s="82" t="s">
        <v>691</v>
      </c>
      <c r="AL177" s="82" t="s">
        <v>691</v>
      </c>
      <c r="AM177" s="55">
        <f t="shared" si="64"/>
        <v>0</v>
      </c>
      <c r="AN177" s="68">
        <f t="shared" si="66"/>
        <v>0</v>
      </c>
    </row>
    <row r="178" spans="1:40" ht="12.75">
      <c r="A178" s="94" t="s">
        <v>155</v>
      </c>
      <c r="B178" s="87" t="s">
        <v>356</v>
      </c>
      <c r="C178" s="7" t="s">
        <v>628</v>
      </c>
      <c r="D178" s="2">
        <v>114108795</v>
      </c>
      <c r="E178" s="40" t="s">
        <v>691</v>
      </c>
      <c r="F178" s="44">
        <f t="shared" si="46"/>
        <v>0.34067174193760164</v>
      </c>
      <c r="G178" s="25">
        <v>0</v>
      </c>
      <c r="H178" s="40" t="s">
        <v>691</v>
      </c>
      <c r="I178" s="46">
        <f t="shared" si="47"/>
        <v>0</v>
      </c>
      <c r="J178" s="50">
        <f t="shared" si="48"/>
        <v>0</v>
      </c>
      <c r="K178" s="2">
        <v>83637736</v>
      </c>
      <c r="L178" s="55">
        <f t="shared" si="49"/>
        <v>73.29648516575782</v>
      </c>
      <c r="M178" s="44">
        <f t="shared" si="50"/>
        <v>0.238200362645455</v>
      </c>
      <c r="N178" s="25">
        <v>0</v>
      </c>
      <c r="O178" s="62" t="s">
        <v>691</v>
      </c>
      <c r="P178" s="55">
        <f t="shared" si="51"/>
        <v>0</v>
      </c>
      <c r="Q178" s="50">
        <f t="shared" si="52"/>
        <v>0</v>
      </c>
      <c r="R178" s="2">
        <v>84962046</v>
      </c>
      <c r="S178" s="55">
        <f t="shared" si="53"/>
        <v>101.58338814910056</v>
      </c>
      <c r="T178" s="44">
        <f t="shared" si="54"/>
        <v>0.23527827071939522</v>
      </c>
      <c r="U178" s="25">
        <v>0</v>
      </c>
      <c r="V178" s="74" t="s">
        <v>691</v>
      </c>
      <c r="W178" s="55">
        <f t="shared" si="56"/>
        <v>0</v>
      </c>
      <c r="X178" s="50">
        <f t="shared" si="57"/>
        <v>0</v>
      </c>
      <c r="Y178" s="2">
        <v>87411997</v>
      </c>
      <c r="Z178" s="55">
        <f t="shared" si="58"/>
        <v>102.88358286475352</v>
      </c>
      <c r="AA178" s="44">
        <f t="shared" si="59"/>
        <v>0.23311444418518293</v>
      </c>
      <c r="AB178" s="25">
        <v>0</v>
      </c>
      <c r="AC178" s="74" t="s">
        <v>691</v>
      </c>
      <c r="AD178" s="55">
        <f t="shared" si="60"/>
        <v>0</v>
      </c>
      <c r="AE178" s="50">
        <f t="shared" si="61"/>
        <v>0</v>
      </c>
      <c r="AF178" s="2">
        <v>105409781</v>
      </c>
      <c r="AG178" s="55">
        <f t="shared" si="62"/>
        <v>120.58960396477386</v>
      </c>
      <c r="AH178" s="77">
        <f t="shared" si="65"/>
        <v>92.37656133341869</v>
      </c>
      <c r="AI178" s="60">
        <f t="shared" si="63"/>
        <v>0.2949412958413632</v>
      </c>
      <c r="AJ178" s="32">
        <v>0</v>
      </c>
      <c r="AK178" s="82" t="s">
        <v>691</v>
      </c>
      <c r="AL178" s="82" t="s">
        <v>691</v>
      </c>
      <c r="AM178" s="55">
        <f t="shared" si="64"/>
        <v>0</v>
      </c>
      <c r="AN178" s="68">
        <f t="shared" si="66"/>
        <v>0</v>
      </c>
    </row>
    <row r="179" spans="1:40" ht="12.75">
      <c r="A179" s="94" t="s">
        <v>156</v>
      </c>
      <c r="B179" s="87" t="s">
        <v>357</v>
      </c>
      <c r="C179" s="7" t="s">
        <v>629</v>
      </c>
      <c r="D179" s="2">
        <v>119525503</v>
      </c>
      <c r="E179" s="40" t="s">
        <v>691</v>
      </c>
      <c r="F179" s="44">
        <f t="shared" si="46"/>
        <v>0.356843320560681</v>
      </c>
      <c r="G179" s="25">
        <v>0</v>
      </c>
      <c r="H179" s="40" t="s">
        <v>691</v>
      </c>
      <c r="I179" s="46">
        <f t="shared" si="47"/>
        <v>0</v>
      </c>
      <c r="J179" s="50">
        <f t="shared" si="48"/>
        <v>0</v>
      </c>
      <c r="K179" s="2">
        <v>96582570</v>
      </c>
      <c r="L179" s="55">
        <f t="shared" si="49"/>
        <v>80.80498937536368</v>
      </c>
      <c r="M179" s="44">
        <f t="shared" si="50"/>
        <v>0.27506726388708136</v>
      </c>
      <c r="N179" s="25">
        <v>0</v>
      </c>
      <c r="O179" s="62" t="s">
        <v>691</v>
      </c>
      <c r="P179" s="55">
        <f t="shared" si="51"/>
        <v>0</v>
      </c>
      <c r="Q179" s="50">
        <f t="shared" si="52"/>
        <v>0</v>
      </c>
      <c r="R179" s="2">
        <v>114484810</v>
      </c>
      <c r="S179" s="55">
        <f t="shared" si="53"/>
        <v>118.5356840266313</v>
      </c>
      <c r="T179" s="44">
        <f t="shared" si="54"/>
        <v>0.3170331858585247</v>
      </c>
      <c r="U179" s="25">
        <v>0</v>
      </c>
      <c r="V179" s="74" t="s">
        <v>691</v>
      </c>
      <c r="W179" s="55">
        <f t="shared" si="56"/>
        <v>0</v>
      </c>
      <c r="X179" s="50">
        <f t="shared" si="57"/>
        <v>0</v>
      </c>
      <c r="Y179" s="2">
        <v>192110203</v>
      </c>
      <c r="Z179" s="55">
        <f t="shared" si="58"/>
        <v>167.80409820307165</v>
      </c>
      <c r="AA179" s="44">
        <f t="shared" si="59"/>
        <v>0.5123285673778585</v>
      </c>
      <c r="AB179" s="25">
        <v>0</v>
      </c>
      <c r="AC179" s="74" t="s">
        <v>691</v>
      </c>
      <c r="AD179" s="55">
        <f t="shared" si="60"/>
        <v>0</v>
      </c>
      <c r="AE179" s="50">
        <f t="shared" si="61"/>
        <v>0</v>
      </c>
      <c r="AF179" s="2">
        <v>162991696</v>
      </c>
      <c r="AG179" s="55">
        <f t="shared" si="62"/>
        <v>84.84281076939989</v>
      </c>
      <c r="AH179" s="77">
        <f t="shared" si="65"/>
        <v>136.3656223224595</v>
      </c>
      <c r="AI179" s="60">
        <f t="shared" si="63"/>
        <v>0.4560580770926897</v>
      </c>
      <c r="AJ179" s="32">
        <v>0</v>
      </c>
      <c r="AK179" s="82" t="s">
        <v>691</v>
      </c>
      <c r="AL179" s="82" t="s">
        <v>691</v>
      </c>
      <c r="AM179" s="55">
        <f t="shared" si="64"/>
        <v>0</v>
      </c>
      <c r="AN179" s="68">
        <f t="shared" si="66"/>
        <v>0</v>
      </c>
    </row>
    <row r="180" spans="1:40" ht="12.75">
      <c r="A180" s="94" t="s">
        <v>157</v>
      </c>
      <c r="B180" s="87" t="s">
        <v>358</v>
      </c>
      <c r="C180" s="7" t="s">
        <v>630</v>
      </c>
      <c r="D180" s="2">
        <v>78845051</v>
      </c>
      <c r="E180" s="40" t="s">
        <v>691</v>
      </c>
      <c r="F180" s="44">
        <f t="shared" si="46"/>
        <v>0.2353918544782551</v>
      </c>
      <c r="G180" s="25">
        <v>19948</v>
      </c>
      <c r="H180" s="40" t="s">
        <v>691</v>
      </c>
      <c r="I180" s="46">
        <f t="shared" si="47"/>
        <v>0.03905137193491365</v>
      </c>
      <c r="J180" s="50">
        <f t="shared" si="48"/>
        <v>0.025300256321731593</v>
      </c>
      <c r="K180" s="2">
        <v>89949397</v>
      </c>
      <c r="L180" s="55">
        <f t="shared" si="49"/>
        <v>114.08375777447337</v>
      </c>
      <c r="M180" s="44">
        <f t="shared" si="50"/>
        <v>0.256175980004289</v>
      </c>
      <c r="N180" s="25">
        <v>33692</v>
      </c>
      <c r="O180" s="46">
        <f>N180/G180*100</f>
        <v>168.89913775817124</v>
      </c>
      <c r="P180" s="55">
        <f t="shared" si="51"/>
        <v>0.050443465918261224</v>
      </c>
      <c r="Q180" s="50">
        <f t="shared" si="52"/>
        <v>0.03745661574585097</v>
      </c>
      <c r="R180" s="2">
        <v>73115151</v>
      </c>
      <c r="S180" s="55">
        <f t="shared" si="53"/>
        <v>81.28475947426307</v>
      </c>
      <c r="T180" s="44">
        <f t="shared" si="54"/>
        <v>0.20247165764660915</v>
      </c>
      <c r="U180" s="25">
        <v>25537</v>
      </c>
      <c r="V180" s="55">
        <f t="shared" si="55"/>
        <v>75.7954410542562</v>
      </c>
      <c r="W180" s="55">
        <f t="shared" si="56"/>
        <v>0.03498423284722872</v>
      </c>
      <c r="X180" s="50">
        <f t="shared" si="57"/>
        <v>0.03492709739462892</v>
      </c>
      <c r="Y180" s="2">
        <v>59688714</v>
      </c>
      <c r="Z180" s="55">
        <f t="shared" si="58"/>
        <v>81.63658719654426</v>
      </c>
      <c r="AA180" s="44">
        <f t="shared" si="59"/>
        <v>0.15918068303871774</v>
      </c>
      <c r="AB180" s="25">
        <v>33328</v>
      </c>
      <c r="AC180" s="55">
        <f>AB180/U180*100</f>
        <v>130.5086736891569</v>
      </c>
      <c r="AD180" s="55">
        <f t="shared" si="60"/>
        <v>0.04587138158991298</v>
      </c>
      <c r="AE180" s="50">
        <f t="shared" si="61"/>
        <v>0.0558363512405377</v>
      </c>
      <c r="AF180" s="2">
        <v>55036726</v>
      </c>
      <c r="AG180" s="55">
        <f t="shared" si="62"/>
        <v>92.20625192226457</v>
      </c>
      <c r="AH180" s="77">
        <f t="shared" si="65"/>
        <v>69.80365324387957</v>
      </c>
      <c r="AI180" s="60">
        <f t="shared" si="63"/>
        <v>0.15399522825406542</v>
      </c>
      <c r="AJ180" s="32">
        <v>21703</v>
      </c>
      <c r="AK180" s="61">
        <f t="shared" si="67"/>
        <v>65.11941910705713</v>
      </c>
      <c r="AL180" s="61">
        <f t="shared" si="68"/>
        <v>108.79787447363145</v>
      </c>
      <c r="AM180" s="55">
        <f t="shared" si="64"/>
        <v>0.026930339043947527</v>
      </c>
      <c r="AN180" s="68">
        <f t="shared" si="66"/>
        <v>0.0394336683472051</v>
      </c>
    </row>
    <row r="181" spans="1:40" ht="12.75">
      <c r="A181" s="94" t="s">
        <v>158</v>
      </c>
      <c r="B181" s="87" t="s">
        <v>359</v>
      </c>
      <c r="C181" s="7" t="s">
        <v>631</v>
      </c>
      <c r="D181" s="2">
        <v>856171740</v>
      </c>
      <c r="E181" s="40" t="s">
        <v>691</v>
      </c>
      <c r="F181" s="44">
        <f t="shared" si="46"/>
        <v>2.5561002380539324</v>
      </c>
      <c r="G181" s="25">
        <v>11610126</v>
      </c>
      <c r="H181" s="40" t="s">
        <v>691</v>
      </c>
      <c r="I181" s="46">
        <f t="shared" si="47"/>
        <v>22.728661952938204</v>
      </c>
      <c r="J181" s="50">
        <f t="shared" si="48"/>
        <v>1.3560510651753117</v>
      </c>
      <c r="K181" s="2">
        <v>856197621</v>
      </c>
      <c r="L181" s="55">
        <f t="shared" si="49"/>
        <v>100.0030228748265</v>
      </c>
      <c r="M181" s="44">
        <f t="shared" si="50"/>
        <v>2.4384517512331496</v>
      </c>
      <c r="N181" s="25">
        <v>12852225</v>
      </c>
      <c r="O181" s="46">
        <f>N181/G181*100</f>
        <v>110.69841102499663</v>
      </c>
      <c r="P181" s="55">
        <f t="shared" si="51"/>
        <v>19.242276319640414</v>
      </c>
      <c r="Q181" s="50">
        <f t="shared" si="52"/>
        <v>1.501081606018618</v>
      </c>
      <c r="R181" s="2">
        <v>912624115</v>
      </c>
      <c r="S181" s="55">
        <f t="shared" si="53"/>
        <v>106.5903586527251</v>
      </c>
      <c r="T181" s="44">
        <f t="shared" si="54"/>
        <v>2.527253446721592</v>
      </c>
      <c r="U181" s="25">
        <v>13246469</v>
      </c>
      <c r="V181" s="55">
        <f t="shared" si="55"/>
        <v>103.06751554691891</v>
      </c>
      <c r="W181" s="55">
        <f t="shared" si="56"/>
        <v>18.146906680487014</v>
      </c>
      <c r="X181" s="50">
        <f t="shared" si="57"/>
        <v>1.4514704117806487</v>
      </c>
      <c r="Y181" s="2">
        <v>940015725</v>
      </c>
      <c r="Z181" s="55">
        <f t="shared" si="58"/>
        <v>103.0014120325979</v>
      </c>
      <c r="AA181" s="44">
        <f t="shared" si="59"/>
        <v>2.506878355138217</v>
      </c>
      <c r="AB181" s="25">
        <v>15223042</v>
      </c>
      <c r="AC181" s="55">
        <f>AB181/U181*100</f>
        <v>114.92150851672245</v>
      </c>
      <c r="AD181" s="55">
        <f t="shared" si="60"/>
        <v>20.952411442068897</v>
      </c>
      <c r="AE181" s="50">
        <f t="shared" si="61"/>
        <v>1.6194454619362884</v>
      </c>
      <c r="AF181" s="2">
        <v>964117073</v>
      </c>
      <c r="AG181" s="55">
        <f t="shared" si="62"/>
        <v>102.56393030020854</v>
      </c>
      <c r="AH181" s="77">
        <f t="shared" si="65"/>
        <v>112.60790656323228</v>
      </c>
      <c r="AI181" s="60">
        <f t="shared" si="63"/>
        <v>2.697642819819559</v>
      </c>
      <c r="AJ181" s="32">
        <v>15206041</v>
      </c>
      <c r="AK181" s="61">
        <f t="shared" si="67"/>
        <v>99.8883206129235</v>
      </c>
      <c r="AL181" s="61">
        <f t="shared" si="68"/>
        <v>130.9722306200639</v>
      </c>
      <c r="AM181" s="55">
        <f t="shared" si="64"/>
        <v>18.868536130773023</v>
      </c>
      <c r="AN181" s="68">
        <f t="shared" si="66"/>
        <v>1.577198602311236</v>
      </c>
    </row>
    <row r="182" spans="1:40" ht="13.5" thickBot="1">
      <c r="A182" s="95" t="s">
        <v>421</v>
      </c>
      <c r="B182" s="88" t="s">
        <v>438</v>
      </c>
      <c r="C182" s="19" t="s">
        <v>632</v>
      </c>
      <c r="D182" s="20">
        <f>SUM(D176:D181)</f>
        <v>1390488851</v>
      </c>
      <c r="E182" s="38" t="s">
        <v>691</v>
      </c>
      <c r="F182" s="45">
        <f t="shared" si="46"/>
        <v>4.151303666075733</v>
      </c>
      <c r="G182" s="28">
        <f>SUM(G176:G181)</f>
        <v>11630074</v>
      </c>
      <c r="H182" s="38" t="s">
        <v>691</v>
      </c>
      <c r="I182" s="47">
        <f t="shared" si="47"/>
        <v>22.767713324873114</v>
      </c>
      <c r="J182" s="53">
        <f t="shared" si="48"/>
        <v>0.8364018159250959</v>
      </c>
      <c r="K182" s="20">
        <f>SUM(K176:K181)</f>
        <v>1280326205</v>
      </c>
      <c r="L182" s="57">
        <f t="shared" si="49"/>
        <v>92.07741608853792</v>
      </c>
      <c r="M182" s="45">
        <f t="shared" si="50"/>
        <v>3.6463704174809224</v>
      </c>
      <c r="N182" s="28">
        <f>SUM(N176:N181)</f>
        <v>12885917</v>
      </c>
      <c r="O182" s="47">
        <f>N182/G182*100</f>
        <v>110.79823739728569</v>
      </c>
      <c r="P182" s="57">
        <f t="shared" si="51"/>
        <v>19.292719785558678</v>
      </c>
      <c r="Q182" s="53">
        <f t="shared" si="52"/>
        <v>1.0064557727302006</v>
      </c>
      <c r="R182" s="20">
        <f>SUM(R176:R181)</f>
        <v>1342716438</v>
      </c>
      <c r="S182" s="57">
        <f t="shared" si="53"/>
        <v>104.8729950817495</v>
      </c>
      <c r="T182" s="45">
        <f t="shared" si="54"/>
        <v>3.7182720576096533</v>
      </c>
      <c r="U182" s="28">
        <f>SUM(U176:U181)</f>
        <v>13272006</v>
      </c>
      <c r="V182" s="57">
        <f t="shared" si="55"/>
        <v>102.99620896207853</v>
      </c>
      <c r="W182" s="57">
        <f t="shared" si="56"/>
        <v>18.181890913334247</v>
      </c>
      <c r="X182" s="53">
        <f t="shared" si="57"/>
        <v>0.9884444417593403</v>
      </c>
      <c r="Y182" s="20">
        <f>SUM(Y176:Y181)</f>
        <v>1481626743</v>
      </c>
      <c r="Z182" s="57">
        <f t="shared" si="58"/>
        <v>110.34546841527532</v>
      </c>
      <c r="AA182" s="45">
        <f t="shared" si="59"/>
        <v>3.9512722113458625</v>
      </c>
      <c r="AB182" s="28">
        <f>SUM(AB176:AB181)</f>
        <v>15256370</v>
      </c>
      <c r="AC182" s="57">
        <f>AB182/U182*100</f>
        <v>114.95150017261896</v>
      </c>
      <c r="AD182" s="57">
        <f t="shared" si="60"/>
        <v>20.99828282365881</v>
      </c>
      <c r="AE182" s="53">
        <f t="shared" si="61"/>
        <v>1.0297040109514277</v>
      </c>
      <c r="AF182" s="20">
        <f>SUM(AF176:AF181)</f>
        <v>1502022931</v>
      </c>
      <c r="AG182" s="57">
        <f t="shared" si="62"/>
        <v>101.37660771151455</v>
      </c>
      <c r="AH182" s="57">
        <f t="shared" si="65"/>
        <v>108.02121354081969</v>
      </c>
      <c r="AI182" s="45">
        <f t="shared" si="63"/>
        <v>4.202727540555108</v>
      </c>
      <c r="AJ182" s="34">
        <f>SUM(AJ176:AJ181)</f>
        <v>15227744</v>
      </c>
      <c r="AK182" s="57">
        <f t="shared" si="67"/>
        <v>99.81236689985887</v>
      </c>
      <c r="AL182" s="57">
        <f t="shared" si="68"/>
        <v>130.93419697931415</v>
      </c>
      <c r="AM182" s="57">
        <f t="shared" si="64"/>
        <v>18.895466469816967</v>
      </c>
      <c r="AN182" s="71">
        <f t="shared" si="66"/>
        <v>1.013815680554347</v>
      </c>
    </row>
    <row r="183" spans="1:40" ht="12.75">
      <c r="A183" s="96" t="s">
        <v>159</v>
      </c>
      <c r="B183" s="89" t="s">
        <v>360</v>
      </c>
      <c r="C183" s="6" t="s">
        <v>633</v>
      </c>
      <c r="D183" s="3">
        <v>551040624</v>
      </c>
      <c r="E183" s="39" t="s">
        <v>691</v>
      </c>
      <c r="F183" s="44">
        <f t="shared" si="46"/>
        <v>1.645131466478662</v>
      </c>
      <c r="G183" s="27">
        <v>2269781</v>
      </c>
      <c r="H183" s="39" t="s">
        <v>691</v>
      </c>
      <c r="I183" s="46">
        <f t="shared" si="47"/>
        <v>4.4434560879186</v>
      </c>
      <c r="J183" s="50">
        <f t="shared" si="48"/>
        <v>0.4119081064339097</v>
      </c>
      <c r="K183" s="3">
        <v>539327413</v>
      </c>
      <c r="L183" s="55">
        <f t="shared" si="49"/>
        <v>97.87434710076838</v>
      </c>
      <c r="M183" s="44">
        <f t="shared" si="50"/>
        <v>1.536005055914415</v>
      </c>
      <c r="N183" s="27">
        <v>1873323</v>
      </c>
      <c r="O183" s="46">
        <f>N183/G183*100</f>
        <v>82.53320474530362</v>
      </c>
      <c r="P183" s="55">
        <f t="shared" si="51"/>
        <v>2.8047282709365686</v>
      </c>
      <c r="Q183" s="50">
        <f t="shared" si="52"/>
        <v>0.34734429492090363</v>
      </c>
      <c r="R183" s="3">
        <v>577081571</v>
      </c>
      <c r="S183" s="55">
        <f t="shared" si="53"/>
        <v>107.00022974726858</v>
      </c>
      <c r="T183" s="44">
        <f t="shared" si="54"/>
        <v>1.5980636117085962</v>
      </c>
      <c r="U183" s="27">
        <v>2193562</v>
      </c>
      <c r="V183" s="55">
        <f t="shared" si="55"/>
        <v>117.09470283554946</v>
      </c>
      <c r="W183" s="55">
        <f t="shared" si="56"/>
        <v>3.005054774360055</v>
      </c>
      <c r="X183" s="50">
        <f t="shared" si="57"/>
        <v>0.3801129875277199</v>
      </c>
      <c r="Y183" s="3">
        <v>531056377</v>
      </c>
      <c r="Z183" s="55">
        <f t="shared" si="58"/>
        <v>92.02449076302248</v>
      </c>
      <c r="AA183" s="44">
        <f t="shared" si="59"/>
        <v>1.4162462408375358</v>
      </c>
      <c r="AB183" s="27">
        <v>1646585</v>
      </c>
      <c r="AC183" s="55">
        <f>AB183/U183*100</f>
        <v>75.06443857069004</v>
      </c>
      <c r="AD183" s="55">
        <f t="shared" si="60"/>
        <v>2.2662964730925013</v>
      </c>
      <c r="AE183" s="50">
        <f t="shared" si="61"/>
        <v>0.3100584177713396</v>
      </c>
      <c r="AF183" s="3">
        <v>523173896</v>
      </c>
      <c r="AG183" s="55">
        <f t="shared" si="62"/>
        <v>98.51569789171367</v>
      </c>
      <c r="AH183" s="78">
        <f t="shared" si="65"/>
        <v>94.94289045375355</v>
      </c>
      <c r="AI183" s="60">
        <f t="shared" si="63"/>
        <v>1.4638640301948316</v>
      </c>
      <c r="AJ183" s="31">
        <v>1155128</v>
      </c>
      <c r="AK183" s="55">
        <f t="shared" si="67"/>
        <v>70.15295292985179</v>
      </c>
      <c r="AL183" s="55">
        <f t="shared" si="68"/>
        <v>50.89160584214953</v>
      </c>
      <c r="AM183" s="55">
        <f t="shared" si="64"/>
        <v>1.4333497064533482</v>
      </c>
      <c r="AN183" s="70">
        <f t="shared" si="66"/>
        <v>0.22079236155161686</v>
      </c>
    </row>
    <row r="184" spans="1:40" ht="12.75">
      <c r="A184" s="94" t="s">
        <v>160</v>
      </c>
      <c r="B184" s="87" t="s">
        <v>361</v>
      </c>
      <c r="C184" s="7" t="s">
        <v>634</v>
      </c>
      <c r="D184" s="2">
        <v>380596951</v>
      </c>
      <c r="E184" s="40" t="s">
        <v>691</v>
      </c>
      <c r="F184" s="44">
        <f t="shared" si="46"/>
        <v>1.1362719786262754</v>
      </c>
      <c r="G184" s="25">
        <v>279088</v>
      </c>
      <c r="H184" s="40" t="s">
        <v>691</v>
      </c>
      <c r="I184" s="46">
        <f t="shared" si="47"/>
        <v>0.5463589979231592</v>
      </c>
      <c r="J184" s="50">
        <f t="shared" si="48"/>
        <v>0.0733290162379677</v>
      </c>
      <c r="K184" s="2">
        <v>406196019</v>
      </c>
      <c r="L184" s="55">
        <f t="shared" si="49"/>
        <v>106.72603076108196</v>
      </c>
      <c r="M184" s="44">
        <f t="shared" si="50"/>
        <v>1.1568467017201438</v>
      </c>
      <c r="N184" s="25">
        <v>252613</v>
      </c>
      <c r="O184" s="46">
        <f>N184/G184*100</f>
        <v>90.51374476867511</v>
      </c>
      <c r="P184" s="55">
        <f t="shared" si="51"/>
        <v>0.3782107104360003</v>
      </c>
      <c r="Q184" s="50">
        <f t="shared" si="52"/>
        <v>0.06218992510608529</v>
      </c>
      <c r="R184" s="2">
        <v>402196885</v>
      </c>
      <c r="S184" s="55">
        <f t="shared" si="53"/>
        <v>99.0154669635007</v>
      </c>
      <c r="T184" s="44">
        <f t="shared" si="54"/>
        <v>1.1137701132047535</v>
      </c>
      <c r="U184" s="25">
        <v>287959</v>
      </c>
      <c r="V184" s="55">
        <f t="shared" si="55"/>
        <v>113.99215400632588</v>
      </c>
      <c r="W184" s="55">
        <f t="shared" si="56"/>
        <v>0.39448739892920603</v>
      </c>
      <c r="X184" s="50">
        <f t="shared" si="57"/>
        <v>0.07159652666131415</v>
      </c>
      <c r="Y184" s="2">
        <v>409004503</v>
      </c>
      <c r="Z184" s="55">
        <f t="shared" si="58"/>
        <v>101.69260833534301</v>
      </c>
      <c r="AA184" s="44">
        <f t="shared" si="59"/>
        <v>1.0907525357884453</v>
      </c>
      <c r="AB184" s="25">
        <v>281898</v>
      </c>
      <c r="AC184" s="55">
        <f>AB184/U184*100</f>
        <v>97.89518646751795</v>
      </c>
      <c r="AD184" s="55">
        <f t="shared" si="60"/>
        <v>0.3879936007991266</v>
      </c>
      <c r="AE184" s="50">
        <f t="shared" si="61"/>
        <v>0.06892295755482183</v>
      </c>
      <c r="AF184" s="2">
        <v>420935349</v>
      </c>
      <c r="AG184" s="55">
        <f t="shared" si="62"/>
        <v>102.91704514558853</v>
      </c>
      <c r="AH184" s="77">
        <f t="shared" si="65"/>
        <v>110.5987181174239</v>
      </c>
      <c r="AI184" s="60">
        <f t="shared" si="63"/>
        <v>1.1777959893446366</v>
      </c>
      <c r="AJ184" s="32">
        <v>231506</v>
      </c>
      <c r="AK184" s="61">
        <f t="shared" si="67"/>
        <v>82.12403067776289</v>
      </c>
      <c r="AL184" s="61">
        <f t="shared" si="68"/>
        <v>82.95089720804908</v>
      </c>
      <c r="AM184" s="55">
        <f t="shared" si="64"/>
        <v>0.2872660494267205</v>
      </c>
      <c r="AN184" s="68">
        <f t="shared" si="66"/>
        <v>0.05499799447824469</v>
      </c>
    </row>
    <row r="185" spans="1:40" ht="12.75">
      <c r="A185" s="94" t="s">
        <v>161</v>
      </c>
      <c r="B185" s="87" t="s">
        <v>362</v>
      </c>
      <c r="C185" s="7" t="s">
        <v>635</v>
      </c>
      <c r="D185" s="2">
        <v>2079669</v>
      </c>
      <c r="E185" s="40" t="s">
        <v>691</v>
      </c>
      <c r="F185" s="44">
        <f t="shared" si="46"/>
        <v>0.006208850605105682</v>
      </c>
      <c r="G185" s="25">
        <v>0</v>
      </c>
      <c r="H185" s="40" t="s">
        <v>691</v>
      </c>
      <c r="I185" s="46">
        <f t="shared" si="47"/>
        <v>0</v>
      </c>
      <c r="J185" s="50">
        <f t="shared" si="48"/>
        <v>0</v>
      </c>
      <c r="K185" s="2">
        <v>2203706</v>
      </c>
      <c r="L185" s="55">
        <f t="shared" si="49"/>
        <v>105.96426642893653</v>
      </c>
      <c r="M185" s="44">
        <f t="shared" si="50"/>
        <v>0.006276157072974393</v>
      </c>
      <c r="N185" s="25">
        <v>0</v>
      </c>
      <c r="O185" s="62" t="s">
        <v>691</v>
      </c>
      <c r="P185" s="55">
        <f t="shared" si="51"/>
        <v>0</v>
      </c>
      <c r="Q185" s="50">
        <f t="shared" si="52"/>
        <v>0</v>
      </c>
      <c r="R185" s="2">
        <v>2799487</v>
      </c>
      <c r="S185" s="55">
        <f t="shared" si="53"/>
        <v>127.03541216478061</v>
      </c>
      <c r="T185" s="44">
        <f t="shared" si="54"/>
        <v>0.007752384638447002</v>
      </c>
      <c r="U185" s="25">
        <v>0</v>
      </c>
      <c r="V185" s="74" t="s">
        <v>691</v>
      </c>
      <c r="W185" s="55">
        <f t="shared" si="56"/>
        <v>0</v>
      </c>
      <c r="X185" s="50">
        <f t="shared" si="57"/>
        <v>0</v>
      </c>
      <c r="Y185" s="2">
        <v>3168959</v>
      </c>
      <c r="Z185" s="55">
        <f t="shared" si="58"/>
        <v>113.19784660546736</v>
      </c>
      <c r="AA185" s="44">
        <f t="shared" si="59"/>
        <v>0.008451129607880177</v>
      </c>
      <c r="AB185" s="25">
        <v>0</v>
      </c>
      <c r="AC185" s="74" t="s">
        <v>691</v>
      </c>
      <c r="AD185" s="55">
        <f t="shared" si="60"/>
        <v>0</v>
      </c>
      <c r="AE185" s="50">
        <f t="shared" si="61"/>
        <v>0</v>
      </c>
      <c r="AF185" s="2">
        <v>3179051</v>
      </c>
      <c r="AG185" s="55">
        <f t="shared" si="62"/>
        <v>100.31846420228221</v>
      </c>
      <c r="AH185" s="77">
        <f t="shared" si="65"/>
        <v>152.86331622965002</v>
      </c>
      <c r="AI185" s="60">
        <f t="shared" si="63"/>
        <v>0.008895127307832863</v>
      </c>
      <c r="AJ185" s="32">
        <v>0</v>
      </c>
      <c r="AK185" s="82" t="s">
        <v>691</v>
      </c>
      <c r="AL185" s="82" t="s">
        <v>691</v>
      </c>
      <c r="AM185" s="55">
        <f t="shared" si="64"/>
        <v>0</v>
      </c>
      <c r="AN185" s="68">
        <f t="shared" si="66"/>
        <v>0</v>
      </c>
    </row>
    <row r="186" spans="1:40" ht="12.75">
      <c r="A186" s="94" t="s">
        <v>162</v>
      </c>
      <c r="B186" s="87" t="s">
        <v>363</v>
      </c>
      <c r="C186" s="7" t="s">
        <v>636</v>
      </c>
      <c r="D186" s="2">
        <v>424568158</v>
      </c>
      <c r="E186" s="40" t="s">
        <v>691</v>
      </c>
      <c r="F186" s="44">
        <f t="shared" si="46"/>
        <v>1.2675479918712567</v>
      </c>
      <c r="G186" s="25">
        <v>148145</v>
      </c>
      <c r="H186" s="40" t="s">
        <v>691</v>
      </c>
      <c r="I186" s="46">
        <f t="shared" si="47"/>
        <v>0.2900173197963597</v>
      </c>
      <c r="J186" s="50">
        <f t="shared" si="48"/>
        <v>0.034893101898612</v>
      </c>
      <c r="K186" s="2">
        <v>463423787</v>
      </c>
      <c r="L186" s="55">
        <f t="shared" si="49"/>
        <v>109.15180007446533</v>
      </c>
      <c r="M186" s="44">
        <f t="shared" si="50"/>
        <v>1.3198314469192483</v>
      </c>
      <c r="N186" s="25">
        <v>378811</v>
      </c>
      <c r="O186" s="46">
        <f aca="true" t="shared" si="69" ref="O186:O196">N186/G186*100</f>
        <v>255.7028586857471</v>
      </c>
      <c r="P186" s="55">
        <f t="shared" si="51"/>
        <v>0.5671536200867402</v>
      </c>
      <c r="Q186" s="50">
        <f t="shared" si="52"/>
        <v>0.08174181184186818</v>
      </c>
      <c r="R186" s="2">
        <v>480531996</v>
      </c>
      <c r="S186" s="55">
        <f t="shared" si="53"/>
        <v>103.69169850144098</v>
      </c>
      <c r="T186" s="44">
        <f t="shared" si="54"/>
        <v>1.3306969684348156</v>
      </c>
      <c r="U186" s="25">
        <v>491708</v>
      </c>
      <c r="V186" s="55">
        <f t="shared" si="55"/>
        <v>129.8029888255621</v>
      </c>
      <c r="W186" s="55">
        <f t="shared" si="56"/>
        <v>0.6736119029191032</v>
      </c>
      <c r="X186" s="50">
        <f t="shared" si="57"/>
        <v>0.10232575647262415</v>
      </c>
      <c r="Y186" s="2">
        <v>522754958</v>
      </c>
      <c r="Z186" s="55">
        <f t="shared" si="58"/>
        <v>108.7867118842176</v>
      </c>
      <c r="AA186" s="44">
        <f t="shared" si="59"/>
        <v>1.394107624371271</v>
      </c>
      <c r="AB186" s="25">
        <v>813005</v>
      </c>
      <c r="AC186" s="55">
        <f aca="true" t="shared" si="70" ref="AC186:AC196">AB186/U186*100</f>
        <v>165.3430491267175</v>
      </c>
      <c r="AD186" s="55">
        <f t="shared" si="60"/>
        <v>1.118988915911762</v>
      </c>
      <c r="AE186" s="50">
        <f t="shared" si="61"/>
        <v>0.1555231543112404</v>
      </c>
      <c r="AF186" s="2">
        <v>562242111</v>
      </c>
      <c r="AG186" s="55">
        <f t="shared" si="62"/>
        <v>107.55366398648295</v>
      </c>
      <c r="AH186" s="77">
        <f t="shared" si="65"/>
        <v>132.42682014792075</v>
      </c>
      <c r="AI186" s="60">
        <f t="shared" si="63"/>
        <v>1.573178648335524</v>
      </c>
      <c r="AJ186" s="32">
        <v>574487</v>
      </c>
      <c r="AK186" s="61">
        <f t="shared" si="67"/>
        <v>70.66217304936625</v>
      </c>
      <c r="AL186" s="61">
        <f t="shared" si="68"/>
        <v>387.7869654730163</v>
      </c>
      <c r="AM186" s="55">
        <f t="shared" si="64"/>
        <v>0.712856733462668</v>
      </c>
      <c r="AN186" s="68">
        <f t="shared" si="66"/>
        <v>0.10217786764108105</v>
      </c>
    </row>
    <row r="187" spans="1:40" ht="12.75">
      <c r="A187" s="94" t="s">
        <v>163</v>
      </c>
      <c r="B187" s="87" t="s">
        <v>364</v>
      </c>
      <c r="C187" s="7" t="s">
        <v>637</v>
      </c>
      <c r="D187" s="2">
        <v>1166700013</v>
      </c>
      <c r="E187" s="40" t="s">
        <v>691</v>
      </c>
      <c r="F187" s="44">
        <f t="shared" si="46"/>
        <v>3.4831822187530115</v>
      </c>
      <c r="G187" s="25">
        <v>2939766</v>
      </c>
      <c r="H187" s="40" t="s">
        <v>691</v>
      </c>
      <c r="I187" s="46">
        <f t="shared" si="47"/>
        <v>5.755057923983023</v>
      </c>
      <c r="J187" s="50">
        <f t="shared" si="48"/>
        <v>0.2519727408282801</v>
      </c>
      <c r="K187" s="2">
        <v>1284836462</v>
      </c>
      <c r="L187" s="55">
        <f t="shared" si="49"/>
        <v>110.12569192454444</v>
      </c>
      <c r="M187" s="44">
        <f t="shared" si="50"/>
        <v>3.6592156342981754</v>
      </c>
      <c r="N187" s="25">
        <v>3449265</v>
      </c>
      <c r="O187" s="46">
        <f t="shared" si="69"/>
        <v>117.33127738738389</v>
      </c>
      <c r="P187" s="55">
        <f t="shared" si="51"/>
        <v>5.164219442910819</v>
      </c>
      <c r="Q187" s="50">
        <f t="shared" si="52"/>
        <v>0.26845945783876735</v>
      </c>
      <c r="R187" s="2">
        <v>1397053595</v>
      </c>
      <c r="S187" s="55">
        <f t="shared" si="53"/>
        <v>108.73396236166279</v>
      </c>
      <c r="T187" s="44">
        <f t="shared" si="54"/>
        <v>3.8687433908302338</v>
      </c>
      <c r="U187" s="25">
        <v>3737228</v>
      </c>
      <c r="V187" s="55">
        <f t="shared" si="55"/>
        <v>108.34853222353169</v>
      </c>
      <c r="W187" s="55">
        <f t="shared" si="56"/>
        <v>5.11978911207984</v>
      </c>
      <c r="X187" s="50">
        <f t="shared" si="57"/>
        <v>0.2675078474709483</v>
      </c>
      <c r="Y187" s="2">
        <v>1494944728</v>
      </c>
      <c r="Z187" s="55">
        <f t="shared" si="58"/>
        <v>107.00697048061352</v>
      </c>
      <c r="AA187" s="44">
        <f t="shared" si="59"/>
        <v>3.986789243074832</v>
      </c>
      <c r="AB187" s="25">
        <v>3061088</v>
      </c>
      <c r="AC187" s="55">
        <f t="shared" si="70"/>
        <v>81.90798099554002</v>
      </c>
      <c r="AD187" s="55">
        <f t="shared" si="60"/>
        <v>4.213164178117606</v>
      </c>
      <c r="AE187" s="50">
        <f t="shared" si="61"/>
        <v>0.20476262049468896</v>
      </c>
      <c r="AF187" s="2">
        <v>1459077046</v>
      </c>
      <c r="AG187" s="55">
        <f t="shared" si="62"/>
        <v>97.60073524270123</v>
      </c>
      <c r="AH187" s="77">
        <f t="shared" si="65"/>
        <v>125.06017225869354</v>
      </c>
      <c r="AI187" s="60">
        <f t="shared" si="63"/>
        <v>4.082563027805061</v>
      </c>
      <c r="AJ187" s="32">
        <v>3229954</v>
      </c>
      <c r="AK187" s="61">
        <f t="shared" si="67"/>
        <v>105.51653529725378</v>
      </c>
      <c r="AL187" s="61">
        <f t="shared" si="68"/>
        <v>109.87112579708725</v>
      </c>
      <c r="AM187" s="55">
        <f t="shared" si="64"/>
        <v>4.0079139435264475</v>
      </c>
      <c r="AN187" s="68">
        <f t="shared" si="66"/>
        <v>0.22136966713682368</v>
      </c>
    </row>
    <row r="188" spans="1:40" ht="13.5" thickBot="1">
      <c r="A188" s="95" t="s">
        <v>422</v>
      </c>
      <c r="B188" s="88" t="s">
        <v>437</v>
      </c>
      <c r="C188" s="19" t="s">
        <v>638</v>
      </c>
      <c r="D188" s="20">
        <f>SUM(D183:D187)</f>
        <v>2524985415</v>
      </c>
      <c r="E188" s="38" t="s">
        <v>691</v>
      </c>
      <c r="F188" s="45">
        <f t="shared" si="46"/>
        <v>7.5383425063343115</v>
      </c>
      <c r="G188" s="28">
        <f>SUM(G183:G187)</f>
        <v>5636780</v>
      </c>
      <c r="H188" s="38" t="s">
        <v>691</v>
      </c>
      <c r="I188" s="47">
        <f t="shared" si="47"/>
        <v>11.034890329621144</v>
      </c>
      <c r="J188" s="53">
        <f t="shared" si="48"/>
        <v>0.22324010136906078</v>
      </c>
      <c r="K188" s="20">
        <f>SUM(K183:K187)</f>
        <v>2695987387</v>
      </c>
      <c r="L188" s="57">
        <f t="shared" si="49"/>
        <v>106.77239444569227</v>
      </c>
      <c r="M188" s="45">
        <f t="shared" si="50"/>
        <v>7.678174995924956</v>
      </c>
      <c r="N188" s="28">
        <f>SUM(N183:N187)</f>
        <v>5954012</v>
      </c>
      <c r="O188" s="47">
        <f t="shared" si="69"/>
        <v>105.62789393944769</v>
      </c>
      <c r="P188" s="57">
        <f t="shared" si="51"/>
        <v>8.914312044370128</v>
      </c>
      <c r="Q188" s="53">
        <f t="shared" si="52"/>
        <v>0.22084717564741338</v>
      </c>
      <c r="R188" s="20">
        <f>SUM(R183:R187)</f>
        <v>2859663534</v>
      </c>
      <c r="S188" s="57">
        <f t="shared" si="53"/>
        <v>106.07110210490016</v>
      </c>
      <c r="T188" s="45">
        <f t="shared" si="54"/>
        <v>7.919026468816846</v>
      </c>
      <c r="U188" s="28">
        <f>SUM(U183:U187)</f>
        <v>6710457</v>
      </c>
      <c r="V188" s="57">
        <f t="shared" si="55"/>
        <v>112.70479468298016</v>
      </c>
      <c r="W188" s="57">
        <f t="shared" si="56"/>
        <v>9.192943188288204</v>
      </c>
      <c r="X188" s="53">
        <f t="shared" si="57"/>
        <v>0.2346589701975757</v>
      </c>
      <c r="Y188" s="20">
        <f>SUM(Y183:Y187)</f>
        <v>2960929525</v>
      </c>
      <c r="Z188" s="57">
        <f t="shared" si="58"/>
        <v>103.5411855204641</v>
      </c>
      <c r="AA188" s="45">
        <f t="shared" si="59"/>
        <v>7.896346773679965</v>
      </c>
      <c r="AB188" s="28">
        <f>SUM(AB183:AB187)</f>
        <v>5802576</v>
      </c>
      <c r="AC188" s="57">
        <f t="shared" si="70"/>
        <v>86.47065319098238</v>
      </c>
      <c r="AD188" s="57">
        <f t="shared" si="60"/>
        <v>7.986443167920995</v>
      </c>
      <c r="AE188" s="53">
        <f t="shared" si="61"/>
        <v>0.19597143231566785</v>
      </c>
      <c r="AF188" s="20">
        <f>SUM(AF183:AF187)</f>
        <v>2968607453</v>
      </c>
      <c r="AG188" s="57">
        <f t="shared" si="62"/>
        <v>100.25930802929193</v>
      </c>
      <c r="AH188" s="57">
        <f t="shared" si="65"/>
        <v>117.5692911081627</v>
      </c>
      <c r="AI188" s="45">
        <f t="shared" si="63"/>
        <v>8.306296822987886</v>
      </c>
      <c r="AJ188" s="34">
        <f>SUM(AJ183:AJ187)</f>
        <v>5191075</v>
      </c>
      <c r="AK188" s="57">
        <f t="shared" si="67"/>
        <v>89.46155983135766</v>
      </c>
      <c r="AL188" s="57">
        <f t="shared" si="68"/>
        <v>92.09291474920079</v>
      </c>
      <c r="AM188" s="57">
        <f t="shared" si="64"/>
        <v>6.441386432869184</v>
      </c>
      <c r="AN188" s="71">
        <f t="shared" si="66"/>
        <v>0.17486565947794916</v>
      </c>
    </row>
    <row r="189" spans="1:40" ht="12.75">
      <c r="A189" s="96" t="s">
        <v>164</v>
      </c>
      <c r="B189" s="89" t="s">
        <v>365</v>
      </c>
      <c r="C189" s="6" t="s">
        <v>639</v>
      </c>
      <c r="D189" s="3">
        <v>98240176</v>
      </c>
      <c r="E189" s="39" t="s">
        <v>691</v>
      </c>
      <c r="F189" s="44">
        <f t="shared" si="46"/>
        <v>0.2932959890267579</v>
      </c>
      <c r="G189" s="27">
        <v>985416</v>
      </c>
      <c r="H189" s="39" t="s">
        <v>691</v>
      </c>
      <c r="I189" s="46">
        <f t="shared" si="47"/>
        <v>1.9291080171753996</v>
      </c>
      <c r="J189" s="50">
        <f t="shared" si="48"/>
        <v>1.0030682355455063</v>
      </c>
      <c r="K189" s="3">
        <v>137043457</v>
      </c>
      <c r="L189" s="55">
        <f t="shared" si="49"/>
        <v>139.49838302406948</v>
      </c>
      <c r="M189" s="44">
        <f t="shared" si="50"/>
        <v>0.39029991385212554</v>
      </c>
      <c r="N189" s="27">
        <v>1011225</v>
      </c>
      <c r="O189" s="46">
        <f t="shared" si="69"/>
        <v>102.6190969093256</v>
      </c>
      <c r="P189" s="55">
        <f t="shared" si="51"/>
        <v>1.5140001728360948</v>
      </c>
      <c r="Q189" s="50">
        <f t="shared" si="52"/>
        <v>0.7378863771657482</v>
      </c>
      <c r="R189" s="3">
        <v>144108124</v>
      </c>
      <c r="S189" s="55">
        <f t="shared" si="53"/>
        <v>105.15505603452486</v>
      </c>
      <c r="T189" s="44">
        <f t="shared" si="54"/>
        <v>0.39906654568248245</v>
      </c>
      <c r="U189" s="27">
        <v>1056774</v>
      </c>
      <c r="V189" s="55">
        <f t="shared" si="55"/>
        <v>104.50433879700363</v>
      </c>
      <c r="W189" s="55">
        <f t="shared" si="56"/>
        <v>1.4477200799975438</v>
      </c>
      <c r="X189" s="50">
        <f t="shared" si="57"/>
        <v>0.7333202117043728</v>
      </c>
      <c r="Y189" s="3">
        <v>150529617</v>
      </c>
      <c r="Z189" s="55">
        <f t="shared" si="58"/>
        <v>104.45602428354421</v>
      </c>
      <c r="AA189" s="44">
        <f t="shared" si="59"/>
        <v>0.4014394957749731</v>
      </c>
      <c r="AB189" s="27">
        <v>1134143</v>
      </c>
      <c r="AC189" s="55">
        <f t="shared" si="70"/>
        <v>107.3212437096295</v>
      </c>
      <c r="AD189" s="55">
        <f t="shared" si="60"/>
        <v>1.5609909484676154</v>
      </c>
      <c r="AE189" s="50">
        <f t="shared" si="61"/>
        <v>0.7534351196814645</v>
      </c>
      <c r="AF189" s="3">
        <v>144372373</v>
      </c>
      <c r="AG189" s="55">
        <f t="shared" si="62"/>
        <v>95.90961292354847</v>
      </c>
      <c r="AH189" s="78">
        <f t="shared" si="65"/>
        <v>146.9585854569316</v>
      </c>
      <c r="AI189" s="60">
        <f t="shared" si="63"/>
        <v>0.4039603760898871</v>
      </c>
      <c r="AJ189" s="31">
        <v>1157410</v>
      </c>
      <c r="AK189" s="55">
        <f t="shared" si="67"/>
        <v>102.05150496895013</v>
      </c>
      <c r="AL189" s="55">
        <f t="shared" si="68"/>
        <v>117.45394838322089</v>
      </c>
      <c r="AM189" s="55">
        <f t="shared" si="64"/>
        <v>1.4361813441853803</v>
      </c>
      <c r="AN189" s="70">
        <f t="shared" si="66"/>
        <v>0.801683851244864</v>
      </c>
    </row>
    <row r="190" spans="1:40" ht="12.75">
      <c r="A190" s="94" t="s">
        <v>165</v>
      </c>
      <c r="B190" s="87" t="s">
        <v>366</v>
      </c>
      <c r="C190" s="7" t="s">
        <v>640</v>
      </c>
      <c r="D190" s="2">
        <v>92301812</v>
      </c>
      <c r="E190" s="40" t="s">
        <v>691</v>
      </c>
      <c r="F190" s="44">
        <f t="shared" si="46"/>
        <v>0.2755670067152758</v>
      </c>
      <c r="G190" s="25">
        <v>41570</v>
      </c>
      <c r="H190" s="40" t="s">
        <v>691</v>
      </c>
      <c r="I190" s="46">
        <f t="shared" si="47"/>
        <v>0.08137986421367358</v>
      </c>
      <c r="J190" s="50">
        <f t="shared" si="48"/>
        <v>0.04503703567596268</v>
      </c>
      <c r="K190" s="2">
        <v>89419627</v>
      </c>
      <c r="L190" s="55">
        <f t="shared" si="49"/>
        <v>96.87743399880384</v>
      </c>
      <c r="M190" s="44">
        <f t="shared" si="50"/>
        <v>0.2546671944709421</v>
      </c>
      <c r="N190" s="25">
        <v>54217</v>
      </c>
      <c r="O190" s="46">
        <f t="shared" si="69"/>
        <v>130.4233822468126</v>
      </c>
      <c r="P190" s="55">
        <f t="shared" si="51"/>
        <v>0.08117337622255635</v>
      </c>
      <c r="Q190" s="50">
        <f t="shared" si="52"/>
        <v>0.06063210261433991</v>
      </c>
      <c r="R190" s="2">
        <v>99366326</v>
      </c>
      <c r="S190" s="55">
        <f t="shared" si="53"/>
        <v>111.12361942641517</v>
      </c>
      <c r="T190" s="44">
        <f t="shared" si="54"/>
        <v>0.2751668356600037</v>
      </c>
      <c r="U190" s="25">
        <v>59694</v>
      </c>
      <c r="V190" s="55">
        <f t="shared" si="55"/>
        <v>110.1019975284505</v>
      </c>
      <c r="W190" s="55">
        <f t="shared" si="56"/>
        <v>0.0817773738333583</v>
      </c>
      <c r="X190" s="50">
        <f t="shared" si="57"/>
        <v>0.060074677612614966</v>
      </c>
      <c r="Y190" s="2">
        <v>104333096</v>
      </c>
      <c r="Z190" s="55">
        <f t="shared" si="58"/>
        <v>104.99844383901242</v>
      </c>
      <c r="AA190" s="44">
        <f t="shared" si="59"/>
        <v>0.2782404305916879</v>
      </c>
      <c r="AB190" s="25">
        <v>47967</v>
      </c>
      <c r="AC190" s="55">
        <f t="shared" si="70"/>
        <v>80.35480952859584</v>
      </c>
      <c r="AD190" s="55">
        <f t="shared" si="60"/>
        <v>0.06601994001210262</v>
      </c>
      <c r="AE190" s="50">
        <f t="shared" si="61"/>
        <v>0.04597486496518804</v>
      </c>
      <c r="AF190" s="2">
        <v>99786310</v>
      </c>
      <c r="AG190" s="55">
        <f t="shared" si="62"/>
        <v>95.64204823366883</v>
      </c>
      <c r="AH190" s="77">
        <f t="shared" si="65"/>
        <v>108.10872271933296</v>
      </c>
      <c r="AI190" s="60">
        <f t="shared" si="63"/>
        <v>0.2792065717186907</v>
      </c>
      <c r="AJ190" s="32">
        <v>38889</v>
      </c>
      <c r="AK190" s="61">
        <f t="shared" si="67"/>
        <v>81.0744887109888</v>
      </c>
      <c r="AL190" s="61">
        <f t="shared" si="68"/>
        <v>93.55063747895117</v>
      </c>
      <c r="AM190" s="55">
        <f t="shared" si="64"/>
        <v>0.04825572294521842</v>
      </c>
      <c r="AN190" s="68">
        <f t="shared" si="66"/>
        <v>0.03897227986484318</v>
      </c>
    </row>
    <row r="191" spans="1:40" ht="12.75">
      <c r="A191" s="94" t="s">
        <v>166</v>
      </c>
      <c r="B191" s="87" t="s">
        <v>367</v>
      </c>
      <c r="C191" s="7" t="s">
        <v>641</v>
      </c>
      <c r="D191" s="2">
        <v>23386261</v>
      </c>
      <c r="E191" s="40" t="s">
        <v>691</v>
      </c>
      <c r="F191" s="44">
        <f t="shared" si="46"/>
        <v>0.06981966878431586</v>
      </c>
      <c r="G191" s="25">
        <v>6639</v>
      </c>
      <c r="H191" s="40" t="s">
        <v>691</v>
      </c>
      <c r="I191" s="46">
        <f t="shared" si="47"/>
        <v>0.012996894840379573</v>
      </c>
      <c r="J191" s="50">
        <f t="shared" si="48"/>
        <v>0.028388462781630635</v>
      </c>
      <c r="K191" s="2">
        <v>26247513</v>
      </c>
      <c r="L191" s="55">
        <f t="shared" si="49"/>
        <v>112.2347561245468</v>
      </c>
      <c r="M191" s="44">
        <f t="shared" si="50"/>
        <v>0.07475294543053264</v>
      </c>
      <c r="N191" s="25">
        <v>7941</v>
      </c>
      <c r="O191" s="46">
        <f t="shared" si="69"/>
        <v>119.61138725711704</v>
      </c>
      <c r="P191" s="55">
        <f t="shared" si="51"/>
        <v>0.01188921889044617</v>
      </c>
      <c r="Q191" s="50">
        <f t="shared" si="52"/>
        <v>0.030254294949772956</v>
      </c>
      <c r="R191" s="2">
        <v>18826730</v>
      </c>
      <c r="S191" s="55">
        <f t="shared" si="53"/>
        <v>71.72767187504584</v>
      </c>
      <c r="T191" s="44">
        <f t="shared" si="54"/>
        <v>0.05213528494477357</v>
      </c>
      <c r="U191" s="25">
        <v>15248</v>
      </c>
      <c r="V191" s="55">
        <f t="shared" si="55"/>
        <v>192.01611887671578</v>
      </c>
      <c r="W191" s="55">
        <f t="shared" si="56"/>
        <v>0.020888889942222794</v>
      </c>
      <c r="X191" s="50">
        <f t="shared" si="57"/>
        <v>0.08099122896010087</v>
      </c>
      <c r="Y191" s="2">
        <v>19996679</v>
      </c>
      <c r="Z191" s="55">
        <f t="shared" si="58"/>
        <v>106.21429743773878</v>
      </c>
      <c r="AA191" s="44">
        <f t="shared" si="59"/>
        <v>0.053328088484633523</v>
      </c>
      <c r="AB191" s="25">
        <v>4818</v>
      </c>
      <c r="AC191" s="55">
        <f t="shared" si="70"/>
        <v>31.597586568730325</v>
      </c>
      <c r="AD191" s="55">
        <f t="shared" si="60"/>
        <v>0.006631310504686773</v>
      </c>
      <c r="AE191" s="50">
        <f t="shared" si="61"/>
        <v>0.024094000808834306</v>
      </c>
      <c r="AF191" s="2">
        <v>22460781</v>
      </c>
      <c r="AG191" s="55">
        <f t="shared" si="62"/>
        <v>112.32255616045043</v>
      </c>
      <c r="AH191" s="77">
        <f t="shared" si="65"/>
        <v>96.0426337497901</v>
      </c>
      <c r="AI191" s="60">
        <f t="shared" si="63"/>
        <v>0.0628462728117144</v>
      </c>
      <c r="AJ191" s="32">
        <v>37557</v>
      </c>
      <c r="AK191" s="61">
        <f t="shared" si="67"/>
        <v>779.5143212951432</v>
      </c>
      <c r="AL191" s="61">
        <f t="shared" si="68"/>
        <v>565.7026660641664</v>
      </c>
      <c r="AM191" s="55">
        <f t="shared" si="64"/>
        <v>0.04660290021994827</v>
      </c>
      <c r="AN191" s="68">
        <f t="shared" si="66"/>
        <v>0.16721146072347173</v>
      </c>
    </row>
    <row r="192" spans="1:40" ht="12.75">
      <c r="A192" s="94" t="s">
        <v>167</v>
      </c>
      <c r="B192" s="87" t="s">
        <v>368</v>
      </c>
      <c r="C192" s="7" t="s">
        <v>642</v>
      </c>
      <c r="D192" s="2">
        <v>144554400</v>
      </c>
      <c r="E192" s="40" t="s">
        <v>691</v>
      </c>
      <c r="F192" s="44">
        <f t="shared" si="46"/>
        <v>0.43156707817959916</v>
      </c>
      <c r="G192" s="25">
        <v>14454</v>
      </c>
      <c r="H192" s="40" t="s">
        <v>691</v>
      </c>
      <c r="I192" s="46">
        <f t="shared" si="47"/>
        <v>0.028295996087188788</v>
      </c>
      <c r="J192" s="50">
        <f t="shared" si="48"/>
        <v>0.009999003835234348</v>
      </c>
      <c r="K192" s="2">
        <v>142056245</v>
      </c>
      <c r="L192" s="55">
        <f t="shared" si="49"/>
        <v>98.27182361795974</v>
      </c>
      <c r="M192" s="44">
        <f t="shared" si="50"/>
        <v>0.4045763395012462</v>
      </c>
      <c r="N192" s="25">
        <v>42815</v>
      </c>
      <c r="O192" s="46">
        <f t="shared" si="69"/>
        <v>296.2155804621558</v>
      </c>
      <c r="P192" s="55">
        <f t="shared" si="51"/>
        <v>0.0641023683156344</v>
      </c>
      <c r="Q192" s="50">
        <f t="shared" si="52"/>
        <v>0.03013947046115431</v>
      </c>
      <c r="R192" s="2">
        <v>147498640</v>
      </c>
      <c r="S192" s="55">
        <f t="shared" si="53"/>
        <v>103.83115504707308</v>
      </c>
      <c r="T192" s="44">
        <f t="shared" si="54"/>
        <v>0.408455617378407</v>
      </c>
      <c r="U192" s="25">
        <v>32774</v>
      </c>
      <c r="V192" s="55">
        <f t="shared" si="55"/>
        <v>76.54793880649305</v>
      </c>
      <c r="W192" s="55">
        <f t="shared" si="56"/>
        <v>0.04489850990073517</v>
      </c>
      <c r="X192" s="50">
        <f t="shared" si="57"/>
        <v>0.022219865891644833</v>
      </c>
      <c r="Y192" s="2">
        <v>139968359</v>
      </c>
      <c r="Z192" s="55">
        <f t="shared" si="58"/>
        <v>94.89467767296024</v>
      </c>
      <c r="AA192" s="44">
        <f t="shared" si="59"/>
        <v>0.3732742338765827</v>
      </c>
      <c r="AB192" s="25">
        <v>34062</v>
      </c>
      <c r="AC192" s="55">
        <f t="shared" si="70"/>
        <v>103.92994446817599</v>
      </c>
      <c r="AD192" s="55">
        <f t="shared" si="60"/>
        <v>0.046881631052436874</v>
      </c>
      <c r="AE192" s="50">
        <f t="shared" si="61"/>
        <v>0.024335499996824283</v>
      </c>
      <c r="AF192" s="2">
        <v>128998845</v>
      </c>
      <c r="AG192" s="55">
        <f t="shared" si="62"/>
        <v>92.16286160788668</v>
      </c>
      <c r="AH192" s="77">
        <f t="shared" si="65"/>
        <v>89.23896124919062</v>
      </c>
      <c r="AI192" s="60">
        <f t="shared" si="63"/>
        <v>0.360944555101003</v>
      </c>
      <c r="AJ192" s="32">
        <v>73163</v>
      </c>
      <c r="AK192" s="61">
        <f t="shared" si="67"/>
        <v>214.7936116493453</v>
      </c>
      <c r="AL192" s="61">
        <f t="shared" si="68"/>
        <v>506.1782205617822</v>
      </c>
      <c r="AM192" s="55">
        <f t="shared" si="64"/>
        <v>0.09078488667337846</v>
      </c>
      <c r="AN192" s="68">
        <f t="shared" si="66"/>
        <v>0.0567160116821201</v>
      </c>
    </row>
    <row r="193" spans="1:40" ht="12.75">
      <c r="A193" s="94" t="s">
        <v>168</v>
      </c>
      <c r="B193" s="87" t="s">
        <v>369</v>
      </c>
      <c r="C193" s="7" t="s">
        <v>643</v>
      </c>
      <c r="D193" s="2">
        <v>303364753</v>
      </c>
      <c r="E193" s="40" t="s">
        <v>691</v>
      </c>
      <c r="F193" s="44">
        <f t="shared" si="46"/>
        <v>0.9056952958532274</v>
      </c>
      <c r="G193" s="25">
        <v>953634</v>
      </c>
      <c r="H193" s="40" t="s">
        <v>691</v>
      </c>
      <c r="I193" s="46">
        <f t="shared" si="47"/>
        <v>1.8668897144465333</v>
      </c>
      <c r="J193" s="50">
        <f t="shared" si="48"/>
        <v>0.3143522741417491</v>
      </c>
      <c r="K193" s="2">
        <v>309299545</v>
      </c>
      <c r="L193" s="55">
        <f t="shared" si="49"/>
        <v>101.95632219673195</v>
      </c>
      <c r="M193" s="44">
        <f t="shared" si="50"/>
        <v>0.8808854389013379</v>
      </c>
      <c r="N193" s="25">
        <v>1425254</v>
      </c>
      <c r="O193" s="46">
        <f t="shared" si="69"/>
        <v>149.45503201437867</v>
      </c>
      <c r="P193" s="55">
        <f t="shared" si="51"/>
        <v>2.1338819771419173</v>
      </c>
      <c r="Q193" s="50">
        <f t="shared" si="52"/>
        <v>0.4608005485426757</v>
      </c>
      <c r="R193" s="2">
        <v>305625285</v>
      </c>
      <c r="S193" s="55">
        <f t="shared" si="53"/>
        <v>98.81207067407746</v>
      </c>
      <c r="T193" s="44">
        <f t="shared" si="54"/>
        <v>0.8463424779450618</v>
      </c>
      <c r="U193" s="25">
        <v>999075</v>
      </c>
      <c r="V193" s="55">
        <f t="shared" si="55"/>
        <v>70.09803164909553</v>
      </c>
      <c r="W193" s="55">
        <f t="shared" si="56"/>
        <v>1.3686757423285834</v>
      </c>
      <c r="X193" s="50">
        <f t="shared" si="57"/>
        <v>0.32689540068649753</v>
      </c>
      <c r="Y193" s="2">
        <v>340576634</v>
      </c>
      <c r="Z193" s="55">
        <f t="shared" si="58"/>
        <v>111.4360135484209</v>
      </c>
      <c r="AA193" s="44">
        <f t="shared" si="59"/>
        <v>0.9082658612337902</v>
      </c>
      <c r="AB193" s="25">
        <v>1122445</v>
      </c>
      <c r="AC193" s="55">
        <f t="shared" si="70"/>
        <v>112.34842229061883</v>
      </c>
      <c r="AD193" s="55">
        <f t="shared" si="60"/>
        <v>1.5448902697038491</v>
      </c>
      <c r="AE193" s="50">
        <f t="shared" si="61"/>
        <v>0.32957193416856656</v>
      </c>
      <c r="AF193" s="2">
        <v>341496043</v>
      </c>
      <c r="AG193" s="55">
        <f t="shared" si="62"/>
        <v>100.2699565701856</v>
      </c>
      <c r="AH193" s="77">
        <f t="shared" si="65"/>
        <v>112.56945298453971</v>
      </c>
      <c r="AI193" s="60">
        <f t="shared" si="63"/>
        <v>0.9555212475692165</v>
      </c>
      <c r="AJ193" s="32">
        <v>936130</v>
      </c>
      <c r="AK193" s="61">
        <f t="shared" si="67"/>
        <v>83.40096842161532</v>
      </c>
      <c r="AL193" s="61">
        <f t="shared" si="68"/>
        <v>98.16449497396276</v>
      </c>
      <c r="AM193" s="55">
        <f t="shared" si="64"/>
        <v>1.1616043076630234</v>
      </c>
      <c r="AN193" s="68">
        <f t="shared" si="66"/>
        <v>0.27412616315439997</v>
      </c>
    </row>
    <row r="194" spans="1:40" ht="12.75">
      <c r="A194" s="94" t="s">
        <v>169</v>
      </c>
      <c r="B194" s="87" t="s">
        <v>370</v>
      </c>
      <c r="C194" s="7" t="s">
        <v>644</v>
      </c>
      <c r="D194" s="2">
        <v>5450796</v>
      </c>
      <c r="E194" s="40" t="s">
        <v>691</v>
      </c>
      <c r="F194" s="44">
        <f t="shared" si="46"/>
        <v>0.016273348327501935</v>
      </c>
      <c r="G194" s="25">
        <v>7053</v>
      </c>
      <c r="H194" s="40" t="s">
        <v>691</v>
      </c>
      <c r="I194" s="46">
        <f t="shared" si="47"/>
        <v>0.013807365463051231</v>
      </c>
      <c r="J194" s="50">
        <f t="shared" si="48"/>
        <v>0.12939394539806662</v>
      </c>
      <c r="K194" s="2">
        <v>6263090</v>
      </c>
      <c r="L194" s="55">
        <f t="shared" si="49"/>
        <v>114.90230050803589</v>
      </c>
      <c r="M194" s="44">
        <f t="shared" si="50"/>
        <v>0.017837287098267735</v>
      </c>
      <c r="N194" s="25">
        <v>6454</v>
      </c>
      <c r="O194" s="46">
        <f t="shared" si="69"/>
        <v>91.50716007372749</v>
      </c>
      <c r="P194" s="55">
        <f t="shared" si="51"/>
        <v>0.009662891162188589</v>
      </c>
      <c r="Q194" s="50">
        <f t="shared" si="52"/>
        <v>0.10304817590039421</v>
      </c>
      <c r="R194" s="2">
        <v>7077627</v>
      </c>
      <c r="S194" s="55">
        <f t="shared" si="53"/>
        <v>113.00535358744645</v>
      </c>
      <c r="T194" s="44">
        <f t="shared" si="54"/>
        <v>0.019599479058648152</v>
      </c>
      <c r="U194" s="25">
        <v>7312</v>
      </c>
      <c r="V194" s="55">
        <f t="shared" si="55"/>
        <v>113.29408118995971</v>
      </c>
      <c r="W194" s="55">
        <f t="shared" si="56"/>
        <v>0.010017022773972525</v>
      </c>
      <c r="X194" s="50">
        <f t="shared" si="57"/>
        <v>0.10331146300871746</v>
      </c>
      <c r="Y194" s="2">
        <v>7356447</v>
      </c>
      <c r="Z194" s="55">
        <f t="shared" si="58"/>
        <v>103.9394559786776</v>
      </c>
      <c r="AA194" s="44">
        <f t="shared" si="59"/>
        <v>0.019618520482752</v>
      </c>
      <c r="AB194" s="25">
        <v>18924</v>
      </c>
      <c r="AC194" s="55">
        <f t="shared" si="70"/>
        <v>258.8074398249453</v>
      </c>
      <c r="AD194" s="55">
        <f t="shared" si="60"/>
        <v>0.026046268159130862</v>
      </c>
      <c r="AE194" s="50">
        <f t="shared" si="61"/>
        <v>0.2572437482387897</v>
      </c>
      <c r="AF194" s="2">
        <v>7561954</v>
      </c>
      <c r="AG194" s="55">
        <f t="shared" si="62"/>
        <v>102.79356325139024</v>
      </c>
      <c r="AH194" s="77">
        <f t="shared" si="65"/>
        <v>138.7311871513812</v>
      </c>
      <c r="AI194" s="60">
        <f t="shared" si="63"/>
        <v>0.0211586865155595</v>
      </c>
      <c r="AJ194" s="32">
        <v>19686</v>
      </c>
      <c r="AK194" s="61">
        <f t="shared" si="67"/>
        <v>104.02663284717819</v>
      </c>
      <c r="AL194" s="61">
        <f t="shared" si="68"/>
        <v>279.1152700978307</v>
      </c>
      <c r="AM194" s="55">
        <f t="shared" si="64"/>
        <v>0.024427528655907065</v>
      </c>
      <c r="AN194" s="68">
        <f t="shared" si="66"/>
        <v>0.26032953916408375</v>
      </c>
    </row>
    <row r="195" spans="1:40" ht="12.75">
      <c r="A195" s="94" t="s">
        <v>170</v>
      </c>
      <c r="B195" s="87" t="s">
        <v>371</v>
      </c>
      <c r="C195" s="7" t="s">
        <v>645</v>
      </c>
      <c r="D195" s="2">
        <v>60330012</v>
      </c>
      <c r="E195" s="40" t="s">
        <v>691</v>
      </c>
      <c r="F195" s="44">
        <f t="shared" si="46"/>
        <v>0.18011521617730178</v>
      </c>
      <c r="G195" s="25">
        <v>330430</v>
      </c>
      <c r="H195" s="40" t="s">
        <v>691</v>
      </c>
      <c r="I195" s="46">
        <f t="shared" si="47"/>
        <v>0.6468691010854981</v>
      </c>
      <c r="J195" s="50">
        <f t="shared" si="48"/>
        <v>0.5477041841132072</v>
      </c>
      <c r="K195" s="2">
        <v>69198569</v>
      </c>
      <c r="L195" s="55">
        <f t="shared" si="49"/>
        <v>114.70007498092325</v>
      </c>
      <c r="M195" s="44">
        <f t="shared" si="50"/>
        <v>0.19707759940257757</v>
      </c>
      <c r="N195" s="25">
        <v>508649</v>
      </c>
      <c r="O195" s="46">
        <f t="shared" si="69"/>
        <v>153.93547801349757</v>
      </c>
      <c r="P195" s="55">
        <f t="shared" si="51"/>
        <v>0.7615463165100811</v>
      </c>
      <c r="Q195" s="50">
        <f t="shared" si="52"/>
        <v>0.7350571079005983</v>
      </c>
      <c r="R195" s="2">
        <v>68976511</v>
      </c>
      <c r="S195" s="55">
        <f t="shared" si="53"/>
        <v>99.6791003004701</v>
      </c>
      <c r="T195" s="44">
        <f t="shared" si="54"/>
        <v>0.19101086888064514</v>
      </c>
      <c r="U195" s="25">
        <v>458478</v>
      </c>
      <c r="V195" s="55">
        <f t="shared" si="55"/>
        <v>90.13642020332291</v>
      </c>
      <c r="W195" s="55">
        <f t="shared" si="56"/>
        <v>0.6280886990379343</v>
      </c>
      <c r="X195" s="50">
        <f t="shared" si="57"/>
        <v>0.6646871425549489</v>
      </c>
      <c r="Y195" s="2">
        <v>93971016</v>
      </c>
      <c r="Z195" s="55">
        <f t="shared" si="58"/>
        <v>136.2362558465736</v>
      </c>
      <c r="AA195" s="44">
        <f t="shared" si="59"/>
        <v>0.2506063459956982</v>
      </c>
      <c r="AB195" s="25">
        <v>358256</v>
      </c>
      <c r="AC195" s="55">
        <f t="shared" si="70"/>
        <v>78.14028154022658</v>
      </c>
      <c r="AD195" s="55">
        <f t="shared" si="60"/>
        <v>0.49308982485825337</v>
      </c>
      <c r="AE195" s="50">
        <f t="shared" si="61"/>
        <v>0.3812409562540007</v>
      </c>
      <c r="AF195" s="2">
        <v>99299628</v>
      </c>
      <c r="AG195" s="55">
        <f t="shared" si="62"/>
        <v>105.67048460985033</v>
      </c>
      <c r="AH195" s="77">
        <f t="shared" si="65"/>
        <v>164.59407964314676</v>
      </c>
      <c r="AI195" s="60">
        <f t="shared" si="63"/>
        <v>0.27784481365050284</v>
      </c>
      <c r="AJ195" s="32">
        <v>369173</v>
      </c>
      <c r="AK195" s="61">
        <f t="shared" si="67"/>
        <v>103.04726229288555</v>
      </c>
      <c r="AL195" s="61">
        <f t="shared" si="68"/>
        <v>111.72502496746664</v>
      </c>
      <c r="AM195" s="55">
        <f t="shared" si="64"/>
        <v>0.4580912342013197</v>
      </c>
      <c r="AN195" s="68">
        <f t="shared" si="66"/>
        <v>0.37177682075505863</v>
      </c>
    </row>
    <row r="196" spans="1:40" ht="12.75">
      <c r="A196" s="94" t="s">
        <v>171</v>
      </c>
      <c r="B196" s="87" t="s">
        <v>372</v>
      </c>
      <c r="C196" s="7" t="s">
        <v>646</v>
      </c>
      <c r="D196" s="2">
        <v>588022941</v>
      </c>
      <c r="E196" s="40" t="s">
        <v>691</v>
      </c>
      <c r="F196" s="44">
        <f t="shared" si="46"/>
        <v>1.7555421526424986</v>
      </c>
      <c r="G196" s="25">
        <v>98967</v>
      </c>
      <c r="H196" s="40" t="s">
        <v>691</v>
      </c>
      <c r="I196" s="46">
        <f t="shared" si="47"/>
        <v>0.19374358964721272</v>
      </c>
      <c r="J196" s="50">
        <f t="shared" si="48"/>
        <v>0.016830465803204096</v>
      </c>
      <c r="K196" s="2">
        <v>659097838</v>
      </c>
      <c r="L196" s="55">
        <f t="shared" si="49"/>
        <v>112.08709593525876</v>
      </c>
      <c r="M196" s="44">
        <f t="shared" si="50"/>
        <v>1.8771113559366952</v>
      </c>
      <c r="N196" s="25">
        <v>188903</v>
      </c>
      <c r="O196" s="46">
        <f t="shared" si="69"/>
        <v>190.87473602311883</v>
      </c>
      <c r="P196" s="55">
        <f t="shared" si="51"/>
        <v>0.2828244699738009</v>
      </c>
      <c r="Q196" s="50">
        <f t="shared" si="52"/>
        <v>0.028660843521079796</v>
      </c>
      <c r="R196" s="2">
        <v>739245917</v>
      </c>
      <c r="S196" s="55">
        <f t="shared" si="53"/>
        <v>112.1602703542778</v>
      </c>
      <c r="T196" s="44">
        <f t="shared" si="54"/>
        <v>2.0471317391313004</v>
      </c>
      <c r="U196" s="25">
        <v>251191</v>
      </c>
      <c r="V196" s="55">
        <f t="shared" si="55"/>
        <v>132.97353668284782</v>
      </c>
      <c r="W196" s="55">
        <f t="shared" si="56"/>
        <v>0.3441173369279175</v>
      </c>
      <c r="X196" s="50">
        <f t="shared" si="57"/>
        <v>0.03397935574935343</v>
      </c>
      <c r="Y196" s="2">
        <v>806085691</v>
      </c>
      <c r="Z196" s="55">
        <f t="shared" si="58"/>
        <v>109.04161557919028</v>
      </c>
      <c r="AA196" s="44">
        <f t="shared" si="59"/>
        <v>2.1497074117079618</v>
      </c>
      <c r="AB196" s="25">
        <v>145014</v>
      </c>
      <c r="AC196" s="55">
        <f t="shared" si="70"/>
        <v>57.73057155710196</v>
      </c>
      <c r="AD196" s="55">
        <f t="shared" si="60"/>
        <v>0.19959171057008046</v>
      </c>
      <c r="AE196" s="50">
        <f t="shared" si="61"/>
        <v>0.017989898793526655</v>
      </c>
      <c r="AF196" s="2">
        <v>831307322</v>
      </c>
      <c r="AG196" s="55">
        <f t="shared" si="62"/>
        <v>103.1289019618635</v>
      </c>
      <c r="AH196" s="77">
        <f t="shared" si="65"/>
        <v>141.3732805366857</v>
      </c>
      <c r="AI196" s="60">
        <f t="shared" si="63"/>
        <v>2.326035178776184</v>
      </c>
      <c r="AJ196" s="32">
        <v>167764</v>
      </c>
      <c r="AK196" s="61">
        <f t="shared" si="67"/>
        <v>115.6881404554043</v>
      </c>
      <c r="AL196" s="61">
        <f t="shared" si="68"/>
        <v>169.51509088888216</v>
      </c>
      <c r="AM196" s="55">
        <f t="shared" si="64"/>
        <v>0.208171285046713</v>
      </c>
      <c r="AN196" s="68">
        <f t="shared" si="66"/>
        <v>0.020180743698538003</v>
      </c>
    </row>
    <row r="197" spans="1:40" ht="12.75">
      <c r="A197" s="94" t="s">
        <v>172</v>
      </c>
      <c r="B197" s="87" t="s">
        <v>373</v>
      </c>
      <c r="C197" s="7" t="s">
        <v>647</v>
      </c>
      <c r="D197" s="2">
        <v>739097135</v>
      </c>
      <c r="E197" s="40" t="s">
        <v>691</v>
      </c>
      <c r="F197" s="44">
        <f aca="true" t="shared" si="71" ref="F197:F230">D197/D$230*100</f>
        <v>2.206574072064653</v>
      </c>
      <c r="G197" s="25">
        <v>517617</v>
      </c>
      <c r="H197" s="40" t="s">
        <v>691</v>
      </c>
      <c r="I197" s="46">
        <f aca="true" t="shared" si="72" ref="I197:I229">G197/$G$230*100</f>
        <v>1.0133173243851112</v>
      </c>
      <c r="J197" s="50">
        <f aca="true" t="shared" si="73" ref="J197:J230">G197/D197*100</f>
        <v>0.07003369049725786</v>
      </c>
      <c r="K197" s="2">
        <v>758105804</v>
      </c>
      <c r="L197" s="55">
        <f aca="true" t="shared" si="74" ref="L197:L230">K197/D197*100</f>
        <v>102.5718769698654</v>
      </c>
      <c r="M197" s="44">
        <f aca="true" t="shared" si="75" ref="M197:M230">K197/K$230*100</f>
        <v>2.1590861502566763</v>
      </c>
      <c r="N197" s="25">
        <v>337759</v>
      </c>
      <c r="O197" s="46">
        <f aca="true" t="shared" si="76" ref="O197:O229">N197/G197*100</f>
        <v>65.25268683215583</v>
      </c>
      <c r="P197" s="55">
        <f aca="true" t="shared" si="77" ref="P197:P230">N197/N$230*100</f>
        <v>0.5056908050898133</v>
      </c>
      <c r="Q197" s="50">
        <f aca="true" t="shared" si="78" ref="Q197:Q230">N197/K197*100</f>
        <v>0.044553015979811705</v>
      </c>
      <c r="R197" s="2">
        <v>720252778</v>
      </c>
      <c r="S197" s="55">
        <f aca="true" t="shared" si="79" ref="S197:S230">R197/K197*100</f>
        <v>95.00689405089953</v>
      </c>
      <c r="T197" s="44">
        <f aca="true" t="shared" si="80" ref="T197:T230">R197/R$230*100</f>
        <v>1.9945356316946563</v>
      </c>
      <c r="U197" s="25">
        <v>248345</v>
      </c>
      <c r="V197" s="55">
        <f aca="true" t="shared" si="81" ref="V197:V230">U197/N197*100</f>
        <v>73.52727832567008</v>
      </c>
      <c r="W197" s="55">
        <f aca="true" t="shared" si="82" ref="W197:W230">U197/U$230*100</f>
        <v>0.3402184793219648</v>
      </c>
      <c r="X197" s="50">
        <f aca="true" t="shared" si="83" ref="X197:X230">U197/R197*100</f>
        <v>0.03448025576376187</v>
      </c>
      <c r="Y197" s="2">
        <v>697837493</v>
      </c>
      <c r="Z197" s="55">
        <f aca="true" t="shared" si="84" ref="Z197:Z230">Y197/R197*100</f>
        <v>96.88785858455932</v>
      </c>
      <c r="AA197" s="44">
        <f aca="true" t="shared" si="85" ref="AA197:AA230">Y197/Y$230*100</f>
        <v>1.8610260020975895</v>
      </c>
      <c r="AB197" s="25">
        <v>3548838</v>
      </c>
      <c r="AC197" s="55">
        <f aca="true" t="shared" si="86" ref="AC197:AC230">AB197/U197*100</f>
        <v>1428.9951478789587</v>
      </c>
      <c r="AD197" s="55">
        <f aca="true" t="shared" si="87" ref="AD197:AD230">AB197/AB$230*100</f>
        <v>4.8844845804963875</v>
      </c>
      <c r="AE197" s="50">
        <f aca="true" t="shared" si="88" ref="AE197:AE230">AB197/Y197*100</f>
        <v>0.5085479120279942</v>
      </c>
      <c r="AF197" s="2">
        <v>666409425</v>
      </c>
      <c r="AG197" s="55">
        <f aca="true" t="shared" si="89" ref="AG197:AG230">AF197/Y197*100</f>
        <v>95.49636293331119</v>
      </c>
      <c r="AH197" s="77">
        <f t="shared" si="65"/>
        <v>90.16533733417867</v>
      </c>
      <c r="AI197" s="60">
        <f aca="true" t="shared" si="90" ref="AI197:AI230">AF197/AF$230*100</f>
        <v>1.8646434657747533</v>
      </c>
      <c r="AJ197" s="32">
        <v>6235637</v>
      </c>
      <c r="AK197" s="61">
        <f t="shared" si="67"/>
        <v>175.7092603269014</v>
      </c>
      <c r="AL197" s="61">
        <f t="shared" si="68"/>
        <v>1204.6816468547208</v>
      </c>
      <c r="AM197" s="55">
        <f aca="true" t="shared" si="91" ref="AM197:AM230">AJ197/AJ$230*100</f>
        <v>7.737539444546091</v>
      </c>
      <c r="AN197" s="68">
        <f t="shared" si="66"/>
        <v>0.9357066040895204</v>
      </c>
    </row>
    <row r="198" spans="1:40" ht="13.5" thickBot="1">
      <c r="A198" s="95" t="s">
        <v>423</v>
      </c>
      <c r="B198" s="88" t="s">
        <v>433</v>
      </c>
      <c r="C198" s="19" t="s">
        <v>648</v>
      </c>
      <c r="D198" s="20">
        <f>SUM(D189:D197)</f>
        <v>2054748286</v>
      </c>
      <c r="E198" s="38" t="s">
        <v>691</v>
      </c>
      <c r="F198" s="45">
        <f t="shared" si="71"/>
        <v>6.134449827771132</v>
      </c>
      <c r="G198" s="28">
        <f>SUM(G189:G197)</f>
        <v>2955780</v>
      </c>
      <c r="H198" s="38" t="s">
        <v>691</v>
      </c>
      <c r="I198" s="47">
        <f t="shared" si="72"/>
        <v>5.786407867344048</v>
      </c>
      <c r="J198" s="53">
        <f t="shared" si="73"/>
        <v>0.14385119676892627</v>
      </c>
      <c r="K198" s="20">
        <f>SUM(K189:K197)</f>
        <v>2196731688</v>
      </c>
      <c r="L198" s="57">
        <f t="shared" si="74"/>
        <v>106.91001437827698</v>
      </c>
      <c r="M198" s="45">
        <f t="shared" si="75"/>
        <v>6.256294224850402</v>
      </c>
      <c r="N198" s="28">
        <f>SUM(N189:N197)</f>
        <v>3583217</v>
      </c>
      <c r="O198" s="47">
        <f t="shared" si="76"/>
        <v>121.22745941849529</v>
      </c>
      <c r="P198" s="57">
        <f t="shared" si="77"/>
        <v>5.364771596142534</v>
      </c>
      <c r="Q198" s="53">
        <f t="shared" si="78"/>
        <v>0.1631158242753951</v>
      </c>
      <c r="R198" s="20">
        <f>SUM(R189:R197)</f>
        <v>2250977938</v>
      </c>
      <c r="S198" s="57">
        <f t="shared" si="79"/>
        <v>102.46940717868864</v>
      </c>
      <c r="T198" s="45">
        <f t="shared" si="80"/>
        <v>6.233444480375979</v>
      </c>
      <c r="U198" s="28">
        <f>SUM(U189:U197)</f>
        <v>3128891</v>
      </c>
      <c r="V198" s="57">
        <f t="shared" si="81"/>
        <v>87.32072324952689</v>
      </c>
      <c r="W198" s="57">
        <f t="shared" si="82"/>
        <v>4.286402134064233</v>
      </c>
      <c r="X198" s="53">
        <f t="shared" si="83"/>
        <v>0.13900140677433864</v>
      </c>
      <c r="Y198" s="20">
        <f>SUM(Y189:Y197)</f>
        <v>2360655032</v>
      </c>
      <c r="Z198" s="57">
        <f t="shared" si="84"/>
        <v>104.87241976691466</v>
      </c>
      <c r="AA198" s="45">
        <f t="shared" si="85"/>
        <v>6.295506390245668</v>
      </c>
      <c r="AB198" s="28">
        <f>SUM(AB189:AB197)</f>
        <v>6414467</v>
      </c>
      <c r="AC198" s="57">
        <f t="shared" si="86"/>
        <v>205.00768483146263</v>
      </c>
      <c r="AD198" s="57">
        <f t="shared" si="87"/>
        <v>8.828626483824543</v>
      </c>
      <c r="AE198" s="53">
        <f t="shared" si="88"/>
        <v>0.2717240305359449</v>
      </c>
      <c r="AF198" s="20">
        <f>SUM(AF189:AF197)</f>
        <v>2341692681</v>
      </c>
      <c r="AG198" s="57">
        <f t="shared" si="89"/>
        <v>99.19673350222905</v>
      </c>
      <c r="AH198" s="57">
        <f aca="true" t="shared" si="92" ref="AH198:AH230">AF198/D198*100</f>
        <v>113.96494144587402</v>
      </c>
      <c r="AI198" s="45">
        <f t="shared" si="90"/>
        <v>6.552161168007512</v>
      </c>
      <c r="AJ198" s="34">
        <f>SUM(AJ189:AJ197)</f>
        <v>9035409</v>
      </c>
      <c r="AK198" s="57">
        <f aca="true" t="shared" si="93" ref="AK198:AK230">AJ198/AB198*100</f>
        <v>140.8598563216554</v>
      </c>
      <c r="AL198" s="57">
        <f t="shared" si="68"/>
        <v>305.68611331019224</v>
      </c>
      <c r="AM198" s="57">
        <f t="shared" si="91"/>
        <v>11.21165865413698</v>
      </c>
      <c r="AN198" s="71">
        <f aca="true" t="shared" si="94" ref="AN198:AN230">AJ198/AF198*100</f>
        <v>0.3858494785977426</v>
      </c>
    </row>
    <row r="199" spans="1:40" ht="12.75">
      <c r="A199" s="96" t="s">
        <v>173</v>
      </c>
      <c r="B199" s="89" t="s">
        <v>374</v>
      </c>
      <c r="C199" s="6" t="s">
        <v>649</v>
      </c>
      <c r="D199" s="3">
        <v>193870063</v>
      </c>
      <c r="E199" s="39" t="s">
        <v>691</v>
      </c>
      <c r="F199" s="44">
        <f t="shared" si="71"/>
        <v>0.5787989617431555</v>
      </c>
      <c r="G199" s="27">
        <v>711573</v>
      </c>
      <c r="H199" s="39" t="s">
        <v>691</v>
      </c>
      <c r="I199" s="46">
        <f t="shared" si="72"/>
        <v>1.3930169381312567</v>
      </c>
      <c r="J199" s="50">
        <f t="shared" si="73"/>
        <v>0.36703603897833365</v>
      </c>
      <c r="K199" s="3">
        <v>212474127</v>
      </c>
      <c r="L199" s="55">
        <f t="shared" si="74"/>
        <v>109.596151005532</v>
      </c>
      <c r="M199" s="44">
        <f t="shared" si="75"/>
        <v>0.6051265436474328</v>
      </c>
      <c r="N199" s="27">
        <v>903254</v>
      </c>
      <c r="O199" s="46">
        <f t="shared" si="76"/>
        <v>126.9376437835612</v>
      </c>
      <c r="P199" s="55">
        <f t="shared" si="77"/>
        <v>1.3523466212909034</v>
      </c>
      <c r="Q199" s="50">
        <f t="shared" si="78"/>
        <v>0.4251124655756322</v>
      </c>
      <c r="R199" s="3">
        <v>206853381</v>
      </c>
      <c r="S199" s="55">
        <f t="shared" si="79"/>
        <v>97.35462096992167</v>
      </c>
      <c r="T199" s="44">
        <f t="shared" si="80"/>
        <v>0.5728217252929644</v>
      </c>
      <c r="U199" s="27">
        <v>785974</v>
      </c>
      <c r="V199" s="55">
        <f t="shared" si="81"/>
        <v>87.01583386290014</v>
      </c>
      <c r="W199" s="55">
        <f t="shared" si="82"/>
        <v>1.0767395319680362</v>
      </c>
      <c r="X199" s="50">
        <f t="shared" si="83"/>
        <v>0.37996671661847287</v>
      </c>
      <c r="Y199" s="3">
        <v>224564500</v>
      </c>
      <c r="Z199" s="55">
        <f t="shared" si="84"/>
        <v>108.5621607509524</v>
      </c>
      <c r="AA199" s="44">
        <f t="shared" si="85"/>
        <v>0.5988792202198917</v>
      </c>
      <c r="AB199" s="27">
        <v>768367</v>
      </c>
      <c r="AC199" s="55">
        <f t="shared" si="86"/>
        <v>97.75984956245371</v>
      </c>
      <c r="AD199" s="55">
        <f t="shared" si="87"/>
        <v>1.0575508838843217</v>
      </c>
      <c r="AE199" s="50">
        <f t="shared" si="88"/>
        <v>0.3421587116396403</v>
      </c>
      <c r="AF199" s="3">
        <v>192852164</v>
      </c>
      <c r="AG199" s="55">
        <f t="shared" si="89"/>
        <v>85.87829510007147</v>
      </c>
      <c r="AH199" s="78">
        <f t="shared" si="92"/>
        <v>99.47495813213823</v>
      </c>
      <c r="AI199" s="60">
        <f t="shared" si="90"/>
        <v>0.5396090060747882</v>
      </c>
      <c r="AJ199" s="31">
        <v>599298</v>
      </c>
      <c r="AK199" s="55">
        <f t="shared" si="93"/>
        <v>77.99632207005246</v>
      </c>
      <c r="AL199" s="55">
        <f t="shared" si="68"/>
        <v>84.22157670400648</v>
      </c>
      <c r="AM199" s="55">
        <f t="shared" si="91"/>
        <v>0.7436436588655791</v>
      </c>
      <c r="AN199" s="70">
        <f t="shared" si="94"/>
        <v>0.3107551336577172</v>
      </c>
    </row>
    <row r="200" spans="1:40" ht="12.75">
      <c r="A200" s="94" t="s">
        <v>174</v>
      </c>
      <c r="B200" s="87" t="s">
        <v>375</v>
      </c>
      <c r="C200" s="7" t="s">
        <v>650</v>
      </c>
      <c r="D200" s="2">
        <v>47735418</v>
      </c>
      <c r="E200" s="40" t="s">
        <v>691</v>
      </c>
      <c r="F200" s="44">
        <f t="shared" si="71"/>
        <v>0.14251406302362185</v>
      </c>
      <c r="G200" s="25">
        <v>21862</v>
      </c>
      <c r="H200" s="40" t="s">
        <v>691</v>
      </c>
      <c r="I200" s="46">
        <f t="shared" si="72"/>
        <v>0.04279833032088842</v>
      </c>
      <c r="J200" s="50">
        <f t="shared" si="73"/>
        <v>0.045798279172919364</v>
      </c>
      <c r="K200" s="2">
        <v>57150108</v>
      </c>
      <c r="L200" s="55">
        <f t="shared" si="74"/>
        <v>119.7226512188497</v>
      </c>
      <c r="M200" s="44">
        <f t="shared" si="75"/>
        <v>0.16276356943505643</v>
      </c>
      <c r="N200" s="25">
        <v>20699</v>
      </c>
      <c r="O200" s="46">
        <f t="shared" si="76"/>
        <v>94.68026713018021</v>
      </c>
      <c r="P200" s="55">
        <f t="shared" si="77"/>
        <v>0.030990422089578806</v>
      </c>
      <c r="Q200" s="50">
        <f t="shared" si="78"/>
        <v>0.036218654214966665</v>
      </c>
      <c r="R200" s="2">
        <v>58905952</v>
      </c>
      <c r="S200" s="55">
        <f t="shared" si="79"/>
        <v>103.07233715113888</v>
      </c>
      <c r="T200" s="44">
        <f t="shared" si="80"/>
        <v>0.1631233141635937</v>
      </c>
      <c r="U200" s="25">
        <v>24494</v>
      </c>
      <c r="V200" s="55">
        <f t="shared" si="81"/>
        <v>118.33421904439827</v>
      </c>
      <c r="W200" s="55">
        <f t="shared" si="82"/>
        <v>0.0335553823612805</v>
      </c>
      <c r="X200" s="50">
        <f t="shared" si="83"/>
        <v>0.04158153661619797</v>
      </c>
      <c r="Y200" s="2">
        <v>66071542</v>
      </c>
      <c r="Z200" s="55">
        <f t="shared" si="84"/>
        <v>112.16445835558349</v>
      </c>
      <c r="AA200" s="44">
        <f t="shared" si="85"/>
        <v>0.17620271036466506</v>
      </c>
      <c r="AB200" s="25">
        <v>16911</v>
      </c>
      <c r="AC200" s="55">
        <f t="shared" si="86"/>
        <v>69.04139789336165</v>
      </c>
      <c r="AD200" s="55">
        <f t="shared" si="87"/>
        <v>0.02327565212635077</v>
      </c>
      <c r="AE200" s="50">
        <f t="shared" si="88"/>
        <v>0.025594983086666877</v>
      </c>
      <c r="AF200" s="2">
        <v>59348758</v>
      </c>
      <c r="AG200" s="55">
        <f t="shared" si="89"/>
        <v>89.82499303557952</v>
      </c>
      <c r="AH200" s="77">
        <f t="shared" si="92"/>
        <v>124.32856039932445</v>
      </c>
      <c r="AI200" s="60">
        <f t="shared" si="90"/>
        <v>0.16606048722457237</v>
      </c>
      <c r="AJ200" s="32">
        <v>10663</v>
      </c>
      <c r="AK200" s="61">
        <f t="shared" si="93"/>
        <v>63.05363372952516</v>
      </c>
      <c r="AL200" s="61">
        <f t="shared" si="68"/>
        <v>48.774128625011436</v>
      </c>
      <c r="AM200" s="55">
        <f t="shared" si="91"/>
        <v>0.013231267807474197</v>
      </c>
      <c r="AN200" s="68">
        <f t="shared" si="94"/>
        <v>0.017966677584053233</v>
      </c>
    </row>
    <row r="201" spans="1:40" ht="12.75">
      <c r="A201" s="94" t="s">
        <v>175</v>
      </c>
      <c r="B201" s="87" t="s">
        <v>376</v>
      </c>
      <c r="C201" s="7" t="s">
        <v>651</v>
      </c>
      <c r="D201" s="2">
        <v>489016861</v>
      </c>
      <c r="E201" s="40" t="s">
        <v>691</v>
      </c>
      <c r="F201" s="44">
        <f t="shared" si="71"/>
        <v>1.4599595576636142</v>
      </c>
      <c r="G201" s="25">
        <v>561841</v>
      </c>
      <c r="H201" s="40" t="s">
        <v>691</v>
      </c>
      <c r="I201" s="46">
        <f t="shared" si="72"/>
        <v>1.0998928142813225</v>
      </c>
      <c r="J201" s="50">
        <f t="shared" si="73"/>
        <v>0.11489194848027949</v>
      </c>
      <c r="K201" s="2">
        <v>532490196</v>
      </c>
      <c r="L201" s="55">
        <f t="shared" si="74"/>
        <v>108.88994602580789</v>
      </c>
      <c r="M201" s="44">
        <f t="shared" si="75"/>
        <v>1.516532654498795</v>
      </c>
      <c r="N201" s="25">
        <v>863298</v>
      </c>
      <c r="O201" s="46">
        <f t="shared" si="76"/>
        <v>153.65521562150147</v>
      </c>
      <c r="P201" s="55">
        <f t="shared" si="77"/>
        <v>1.2925247311024302</v>
      </c>
      <c r="Q201" s="50">
        <f t="shared" si="78"/>
        <v>0.16212467506162312</v>
      </c>
      <c r="R201" s="2">
        <v>603342110</v>
      </c>
      <c r="S201" s="55">
        <f t="shared" si="79"/>
        <v>113.30576873193736</v>
      </c>
      <c r="T201" s="44">
        <f t="shared" si="80"/>
        <v>1.6707847206621076</v>
      </c>
      <c r="U201" s="25">
        <v>2178899</v>
      </c>
      <c r="V201" s="55">
        <f t="shared" si="81"/>
        <v>252.3924531274253</v>
      </c>
      <c r="W201" s="55">
        <f t="shared" si="82"/>
        <v>2.9849673010374675</v>
      </c>
      <c r="X201" s="50">
        <f t="shared" si="83"/>
        <v>0.36113822719915906</v>
      </c>
      <c r="Y201" s="2">
        <v>686442586</v>
      </c>
      <c r="Z201" s="55">
        <f t="shared" si="84"/>
        <v>113.77335919748748</v>
      </c>
      <c r="AA201" s="44">
        <f t="shared" si="85"/>
        <v>1.830637525652567</v>
      </c>
      <c r="AB201" s="25">
        <v>1639380</v>
      </c>
      <c r="AC201" s="55">
        <f t="shared" si="86"/>
        <v>75.23891653536947</v>
      </c>
      <c r="AD201" s="55">
        <f t="shared" si="87"/>
        <v>2.2563797872921136</v>
      </c>
      <c r="AE201" s="50">
        <f t="shared" si="88"/>
        <v>0.23882259542679363</v>
      </c>
      <c r="AF201" s="2">
        <v>748021215</v>
      </c>
      <c r="AG201" s="55">
        <f t="shared" si="89"/>
        <v>108.97068891934978</v>
      </c>
      <c r="AH201" s="77">
        <f t="shared" si="92"/>
        <v>152.96429932300433</v>
      </c>
      <c r="AI201" s="60">
        <f t="shared" si="90"/>
        <v>2.092996915238169</v>
      </c>
      <c r="AJ201" s="32">
        <v>2316593</v>
      </c>
      <c r="AK201" s="61">
        <f t="shared" si="93"/>
        <v>141.30909246178433</v>
      </c>
      <c r="AL201" s="61">
        <f t="shared" si="68"/>
        <v>412.32181346679937</v>
      </c>
      <c r="AM201" s="55">
        <f t="shared" si="91"/>
        <v>2.8745627294307483</v>
      </c>
      <c r="AN201" s="68">
        <f t="shared" si="94"/>
        <v>0.3096961628287508</v>
      </c>
    </row>
    <row r="202" spans="1:40" ht="12.75">
      <c r="A202" s="94" t="s">
        <v>176</v>
      </c>
      <c r="B202" s="87" t="s">
        <v>377</v>
      </c>
      <c r="C202" s="7" t="s">
        <v>652</v>
      </c>
      <c r="D202" s="2">
        <v>120970935</v>
      </c>
      <c r="E202" s="40" t="s">
        <v>691</v>
      </c>
      <c r="F202" s="44">
        <f t="shared" si="71"/>
        <v>0.3611586569665413</v>
      </c>
      <c r="G202" s="25">
        <v>847156</v>
      </c>
      <c r="H202" s="40" t="s">
        <v>691</v>
      </c>
      <c r="I202" s="46">
        <f t="shared" si="72"/>
        <v>1.6584421517392072</v>
      </c>
      <c r="J202" s="50">
        <f t="shared" si="73"/>
        <v>0.7002971416233164</v>
      </c>
      <c r="K202" s="2">
        <v>136093900</v>
      </c>
      <c r="L202" s="55">
        <f t="shared" si="74"/>
        <v>112.5013210817954</v>
      </c>
      <c r="M202" s="44">
        <f t="shared" si="75"/>
        <v>0.3875955744884616</v>
      </c>
      <c r="N202" s="25">
        <v>878406</v>
      </c>
      <c r="O202" s="46">
        <f t="shared" si="76"/>
        <v>103.6888129222953</v>
      </c>
      <c r="P202" s="55">
        <f t="shared" si="77"/>
        <v>1.3151443405970606</v>
      </c>
      <c r="Q202" s="50">
        <f t="shared" si="78"/>
        <v>0.6454411255757974</v>
      </c>
      <c r="R202" s="2">
        <v>160140017</v>
      </c>
      <c r="S202" s="55">
        <f t="shared" si="79"/>
        <v>117.66876913660347</v>
      </c>
      <c r="T202" s="44">
        <f t="shared" si="80"/>
        <v>0.4434623228439502</v>
      </c>
      <c r="U202" s="25">
        <v>822738</v>
      </c>
      <c r="V202" s="55">
        <f t="shared" si="81"/>
        <v>93.6626115941831</v>
      </c>
      <c r="W202" s="55">
        <f t="shared" si="82"/>
        <v>1.1271041141975666</v>
      </c>
      <c r="X202" s="50">
        <f t="shared" si="83"/>
        <v>0.5137616539656044</v>
      </c>
      <c r="Y202" s="2">
        <v>174356948</v>
      </c>
      <c r="Z202" s="55">
        <f t="shared" si="84"/>
        <v>108.87781284549258</v>
      </c>
      <c r="AA202" s="44">
        <f t="shared" si="85"/>
        <v>0.46498334802767227</v>
      </c>
      <c r="AB202" s="25">
        <v>640000</v>
      </c>
      <c r="AC202" s="55">
        <f t="shared" si="86"/>
        <v>77.78904098267006</v>
      </c>
      <c r="AD202" s="55">
        <f t="shared" si="87"/>
        <v>0.8808714659608832</v>
      </c>
      <c r="AE202" s="50">
        <f t="shared" si="88"/>
        <v>0.36706308945026955</v>
      </c>
      <c r="AF202" s="2">
        <v>185563327</v>
      </c>
      <c r="AG202" s="55">
        <f t="shared" si="89"/>
        <v>106.42726265201661</v>
      </c>
      <c r="AH202" s="77">
        <f t="shared" si="92"/>
        <v>153.39496797309204</v>
      </c>
      <c r="AI202" s="60">
        <f t="shared" si="90"/>
        <v>0.5192145131770516</v>
      </c>
      <c r="AJ202" s="32">
        <v>582441</v>
      </c>
      <c r="AK202" s="61">
        <f t="shared" si="93"/>
        <v>91.00640625</v>
      </c>
      <c r="AL202" s="61">
        <f aca="true" t="shared" si="95" ref="AL202:AL229">AJ202/G202*100</f>
        <v>68.75250839278716</v>
      </c>
      <c r="AM202" s="55">
        <f t="shared" si="91"/>
        <v>0.7227265172140184</v>
      </c>
      <c r="AN202" s="68">
        <f t="shared" si="94"/>
        <v>0.31387721346470576</v>
      </c>
    </row>
    <row r="203" spans="1:40" ht="12.75">
      <c r="A203" s="94" t="s">
        <v>177</v>
      </c>
      <c r="B203" s="87" t="s">
        <v>378</v>
      </c>
      <c r="C203" s="7" t="s">
        <v>653</v>
      </c>
      <c r="D203" s="2">
        <v>13090499</v>
      </c>
      <c r="E203" s="40" t="s">
        <v>691</v>
      </c>
      <c r="F203" s="44">
        <f t="shared" si="71"/>
        <v>0.03908167724637205</v>
      </c>
      <c r="G203" s="25">
        <v>55994</v>
      </c>
      <c r="H203" s="40" t="s">
        <v>691</v>
      </c>
      <c r="I203" s="46">
        <f t="shared" si="72"/>
        <v>0.1096171305455963</v>
      </c>
      <c r="J203" s="50">
        <f t="shared" si="73"/>
        <v>0.42774534416144105</v>
      </c>
      <c r="K203" s="2">
        <v>16905110</v>
      </c>
      <c r="L203" s="55">
        <f t="shared" si="74"/>
        <v>129.14030244378003</v>
      </c>
      <c r="M203" s="44">
        <f t="shared" si="75"/>
        <v>0.048145771575659434</v>
      </c>
      <c r="N203" s="25">
        <v>40307</v>
      </c>
      <c r="O203" s="46">
        <f t="shared" si="76"/>
        <v>71.98449833910776</v>
      </c>
      <c r="P203" s="55">
        <f t="shared" si="77"/>
        <v>0.06034740534154562</v>
      </c>
      <c r="Q203" s="50">
        <f t="shared" si="78"/>
        <v>0.2384308649869773</v>
      </c>
      <c r="R203" s="2">
        <v>18432588</v>
      </c>
      <c r="S203" s="55">
        <f t="shared" si="79"/>
        <v>109.03559929512437</v>
      </c>
      <c r="T203" s="44">
        <f t="shared" si="80"/>
        <v>0.05104382054927297</v>
      </c>
      <c r="U203" s="25">
        <v>34070</v>
      </c>
      <c r="V203" s="55">
        <f t="shared" si="81"/>
        <v>84.52626094723001</v>
      </c>
      <c r="W203" s="55">
        <f t="shared" si="82"/>
        <v>0.046673955950388944</v>
      </c>
      <c r="X203" s="50">
        <f t="shared" si="83"/>
        <v>0.18483568341027315</v>
      </c>
      <c r="Y203" s="2">
        <v>21842951</v>
      </c>
      <c r="Z203" s="55">
        <f t="shared" si="84"/>
        <v>118.50181320170559</v>
      </c>
      <c r="AA203" s="44">
        <f t="shared" si="85"/>
        <v>0.05825181389837353</v>
      </c>
      <c r="AB203" s="25">
        <v>34079</v>
      </c>
      <c r="AC203" s="55">
        <f t="shared" si="86"/>
        <v>100.0264162019372</v>
      </c>
      <c r="AD203" s="55">
        <f t="shared" si="87"/>
        <v>0.046905029200751465</v>
      </c>
      <c r="AE203" s="50">
        <f t="shared" si="88"/>
        <v>0.1560182962457774</v>
      </c>
      <c r="AF203" s="2">
        <v>17895198</v>
      </c>
      <c r="AG203" s="55">
        <f t="shared" si="89"/>
        <v>81.92664992930672</v>
      </c>
      <c r="AH203" s="77">
        <f t="shared" si="92"/>
        <v>136.70371160029882</v>
      </c>
      <c r="AI203" s="60">
        <f t="shared" si="90"/>
        <v>0.0500715667691006</v>
      </c>
      <c r="AJ203" s="32">
        <v>18920</v>
      </c>
      <c r="AK203" s="61">
        <f t="shared" si="93"/>
        <v>55.51806097596761</v>
      </c>
      <c r="AL203" s="61">
        <f t="shared" si="95"/>
        <v>33.78933457156124</v>
      </c>
      <c r="AM203" s="55">
        <f t="shared" si="91"/>
        <v>0.02347703150308654</v>
      </c>
      <c r="AN203" s="68">
        <f t="shared" si="94"/>
        <v>0.10572668712578648</v>
      </c>
    </row>
    <row r="204" spans="1:40" ht="12.75">
      <c r="A204" s="94" t="s">
        <v>178</v>
      </c>
      <c r="B204" s="87" t="s">
        <v>379</v>
      </c>
      <c r="C204" s="7" t="s">
        <v>654</v>
      </c>
      <c r="D204" s="2">
        <v>1144304604</v>
      </c>
      <c r="E204" s="40" t="s">
        <v>691</v>
      </c>
      <c r="F204" s="44">
        <f t="shared" si="71"/>
        <v>3.4163207380456297</v>
      </c>
      <c r="G204" s="25">
        <v>835804</v>
      </c>
      <c r="H204" s="40" t="s">
        <v>691</v>
      </c>
      <c r="I204" s="46">
        <f t="shared" si="72"/>
        <v>1.6362188123465293</v>
      </c>
      <c r="J204" s="50">
        <f t="shared" si="73"/>
        <v>0.07304034232479589</v>
      </c>
      <c r="K204" s="2">
        <v>1310955913</v>
      </c>
      <c r="L204" s="55">
        <f t="shared" si="74"/>
        <v>114.56354439346465</v>
      </c>
      <c r="M204" s="44">
        <f t="shared" si="75"/>
        <v>3.7336038590141127</v>
      </c>
      <c r="N204" s="25">
        <v>727332</v>
      </c>
      <c r="O204" s="46">
        <f t="shared" si="76"/>
        <v>87.02183765571833</v>
      </c>
      <c r="P204" s="55">
        <f t="shared" si="77"/>
        <v>1.0889572288157656</v>
      </c>
      <c r="Q204" s="50">
        <f t="shared" si="78"/>
        <v>0.05548104194713679</v>
      </c>
      <c r="R204" s="2">
        <v>1375880231</v>
      </c>
      <c r="S204" s="55">
        <f t="shared" si="79"/>
        <v>104.95244099028676</v>
      </c>
      <c r="T204" s="44">
        <f t="shared" si="80"/>
        <v>3.810109769092449</v>
      </c>
      <c r="U204" s="25">
        <v>851538</v>
      </c>
      <c r="V204" s="55">
        <f t="shared" si="81"/>
        <v>117.07693322994174</v>
      </c>
      <c r="W204" s="55">
        <f t="shared" si="82"/>
        <v>1.1665584708565393</v>
      </c>
      <c r="X204" s="50">
        <f t="shared" si="83"/>
        <v>0.06189041609974262</v>
      </c>
      <c r="Y204" s="2">
        <v>1345489179</v>
      </c>
      <c r="Z204" s="55">
        <f t="shared" si="84"/>
        <v>97.79115570416245</v>
      </c>
      <c r="AA204" s="44">
        <f t="shared" si="85"/>
        <v>3.5882141225965025</v>
      </c>
      <c r="AB204" s="25">
        <v>1029698</v>
      </c>
      <c r="AC204" s="55">
        <f t="shared" si="86"/>
        <v>120.92214322790058</v>
      </c>
      <c r="AD204" s="55">
        <f t="shared" si="87"/>
        <v>1.4172368543077958</v>
      </c>
      <c r="AE204" s="50">
        <f t="shared" si="88"/>
        <v>0.07652963814731653</v>
      </c>
      <c r="AF204" s="2">
        <v>1320843753</v>
      </c>
      <c r="AG204" s="55">
        <f t="shared" si="89"/>
        <v>98.16829251511952</v>
      </c>
      <c r="AH204" s="77">
        <f t="shared" si="92"/>
        <v>115.4276359968224</v>
      </c>
      <c r="AI204" s="60">
        <f t="shared" si="90"/>
        <v>3.6957800729496766</v>
      </c>
      <c r="AJ204" s="32">
        <v>1144550</v>
      </c>
      <c r="AK204" s="61">
        <f t="shared" si="93"/>
        <v>111.15394999310477</v>
      </c>
      <c r="AL204" s="61">
        <f t="shared" si="95"/>
        <v>136.94000028714865</v>
      </c>
      <c r="AM204" s="55">
        <f t="shared" si="91"/>
        <v>1.4202239115675317</v>
      </c>
      <c r="AN204" s="68">
        <f t="shared" si="94"/>
        <v>0.08665294418059757</v>
      </c>
    </row>
    <row r="205" spans="1:40" ht="13.5" thickBot="1">
      <c r="A205" s="95" t="s">
        <v>424</v>
      </c>
      <c r="B205" s="88" t="s">
        <v>432</v>
      </c>
      <c r="C205" s="19" t="s">
        <v>655</v>
      </c>
      <c r="D205" s="20">
        <f>SUM(D199:D204)</f>
        <v>2008988380</v>
      </c>
      <c r="E205" s="38" t="s">
        <v>691</v>
      </c>
      <c r="F205" s="45">
        <f t="shared" si="71"/>
        <v>5.997833654688935</v>
      </c>
      <c r="G205" s="28">
        <f>SUM(G199:G204)</f>
        <v>3034230</v>
      </c>
      <c r="H205" s="38" t="s">
        <v>691</v>
      </c>
      <c r="I205" s="47">
        <f t="shared" si="72"/>
        <v>5.9399861773648</v>
      </c>
      <c r="J205" s="53">
        <f t="shared" si="73"/>
        <v>0.15103273021419863</v>
      </c>
      <c r="K205" s="20">
        <f>SUM(K199:K204)</f>
        <v>2266069354</v>
      </c>
      <c r="L205" s="57">
        <f t="shared" si="74"/>
        <v>112.79653862408104</v>
      </c>
      <c r="M205" s="45">
        <f t="shared" si="75"/>
        <v>6.453767972659517</v>
      </c>
      <c r="N205" s="28">
        <f>SUM(N199:N204)</f>
        <v>3433296</v>
      </c>
      <c r="O205" s="47">
        <f t="shared" si="76"/>
        <v>113.15213414935586</v>
      </c>
      <c r="P205" s="57">
        <f t="shared" si="77"/>
        <v>5.140310749237284</v>
      </c>
      <c r="Q205" s="53">
        <f t="shared" si="78"/>
        <v>0.15150886683762108</v>
      </c>
      <c r="R205" s="20">
        <f>SUM(R199:R204)</f>
        <v>2423554279</v>
      </c>
      <c r="S205" s="57">
        <f t="shared" si="79"/>
        <v>106.94969572409654</v>
      </c>
      <c r="T205" s="45">
        <f t="shared" si="80"/>
        <v>6.711345672604338</v>
      </c>
      <c r="U205" s="28">
        <f>SUM(U199:U204)</f>
        <v>4697713</v>
      </c>
      <c r="V205" s="57">
        <f t="shared" si="81"/>
        <v>136.828080072327</v>
      </c>
      <c r="W205" s="57">
        <f t="shared" si="82"/>
        <v>6.435598756371279</v>
      </c>
      <c r="X205" s="53">
        <f t="shared" si="83"/>
        <v>0.19383568343013788</v>
      </c>
      <c r="Y205" s="20">
        <f>SUM(Y199:Y204)</f>
        <v>2518767706</v>
      </c>
      <c r="Z205" s="57">
        <f t="shared" si="84"/>
        <v>103.9286690554043</v>
      </c>
      <c r="AA205" s="45">
        <f t="shared" si="85"/>
        <v>6.717168740759673</v>
      </c>
      <c r="AB205" s="28">
        <f>SUM(AB199:AB204)</f>
        <v>4128435</v>
      </c>
      <c r="AC205" s="57">
        <f t="shared" si="86"/>
        <v>87.881805465766</v>
      </c>
      <c r="AD205" s="57">
        <f t="shared" si="87"/>
        <v>5.682219672772216</v>
      </c>
      <c r="AE205" s="53">
        <f t="shared" si="88"/>
        <v>0.16390693711713009</v>
      </c>
      <c r="AF205" s="20">
        <f>SUM(AF199:AF204)</f>
        <v>2524524415</v>
      </c>
      <c r="AG205" s="57">
        <f t="shared" si="89"/>
        <v>100.22855259682291</v>
      </c>
      <c r="AH205" s="57">
        <f t="shared" si="92"/>
        <v>125.66147420922364</v>
      </c>
      <c r="AI205" s="45">
        <f t="shared" si="90"/>
        <v>7.063732561433358</v>
      </c>
      <c r="AJ205" s="34">
        <f>SUM(AJ199:AJ204)</f>
        <v>4672465</v>
      </c>
      <c r="AK205" s="57">
        <f t="shared" si="93"/>
        <v>113.17763268647805</v>
      </c>
      <c r="AL205" s="57">
        <f t="shared" si="95"/>
        <v>153.99178704317075</v>
      </c>
      <c r="AM205" s="57">
        <f t="shared" si="91"/>
        <v>5.797865116388438</v>
      </c>
      <c r="AN205" s="71">
        <f t="shared" si="94"/>
        <v>0.18508297928265433</v>
      </c>
    </row>
    <row r="206" spans="1:40" ht="12.75">
      <c r="A206" s="96" t="s">
        <v>179</v>
      </c>
      <c r="B206" s="89" t="s">
        <v>380</v>
      </c>
      <c r="C206" s="6" t="s">
        <v>656</v>
      </c>
      <c r="D206" s="3">
        <v>75398607</v>
      </c>
      <c r="E206" s="39" t="s">
        <v>691</v>
      </c>
      <c r="F206" s="44">
        <f t="shared" si="71"/>
        <v>0.22510249789561487</v>
      </c>
      <c r="G206" s="27">
        <v>608532</v>
      </c>
      <c r="H206" s="39" t="s">
        <v>691</v>
      </c>
      <c r="I206" s="46">
        <f t="shared" si="72"/>
        <v>1.191297847718913</v>
      </c>
      <c r="J206" s="50">
        <f t="shared" si="73"/>
        <v>0.8070865288001938</v>
      </c>
      <c r="K206" s="3">
        <v>79585213</v>
      </c>
      <c r="L206" s="55">
        <f t="shared" si="74"/>
        <v>105.55263043520154</v>
      </c>
      <c r="M206" s="44">
        <f t="shared" si="75"/>
        <v>0.22665877275558702</v>
      </c>
      <c r="N206" s="27">
        <v>515901</v>
      </c>
      <c r="O206" s="46">
        <f t="shared" si="76"/>
        <v>84.77795744513024</v>
      </c>
      <c r="P206" s="55">
        <f t="shared" si="77"/>
        <v>0.7724039686185706</v>
      </c>
      <c r="Q206" s="50">
        <f t="shared" si="78"/>
        <v>0.6482372548277279</v>
      </c>
      <c r="R206" s="3">
        <v>79810011</v>
      </c>
      <c r="S206" s="55">
        <f t="shared" si="79"/>
        <v>100.28246201967193</v>
      </c>
      <c r="T206" s="44">
        <f t="shared" si="80"/>
        <v>0.22101117214356997</v>
      </c>
      <c r="U206" s="27">
        <v>534221</v>
      </c>
      <c r="V206" s="55">
        <f t="shared" si="81"/>
        <v>103.5510689066313</v>
      </c>
      <c r="W206" s="55">
        <f t="shared" si="82"/>
        <v>0.731852287108093</v>
      </c>
      <c r="X206" s="50">
        <f t="shared" si="83"/>
        <v>0.6693659019793895</v>
      </c>
      <c r="Y206" s="3">
        <v>84806525</v>
      </c>
      <c r="Z206" s="55">
        <f t="shared" si="84"/>
        <v>106.26051035126407</v>
      </c>
      <c r="AA206" s="44">
        <f t="shared" si="85"/>
        <v>0.22616604833604043</v>
      </c>
      <c r="AB206" s="27">
        <v>464333</v>
      </c>
      <c r="AC206" s="55">
        <f t="shared" si="86"/>
        <v>86.91777373034755</v>
      </c>
      <c r="AD206" s="55">
        <f t="shared" si="87"/>
        <v>0.639090141256273</v>
      </c>
      <c r="AE206" s="50">
        <f t="shared" si="88"/>
        <v>0.5475203706318589</v>
      </c>
      <c r="AF206" s="3">
        <v>72901413</v>
      </c>
      <c r="AG206" s="55">
        <f t="shared" si="89"/>
        <v>85.96203299215479</v>
      </c>
      <c r="AH206" s="78">
        <f t="shared" si="92"/>
        <v>96.6880104296887</v>
      </c>
      <c r="AI206" s="60">
        <f t="shared" si="90"/>
        <v>0.20398142387646553</v>
      </c>
      <c r="AJ206" s="31">
        <v>395076</v>
      </c>
      <c r="AK206" s="55">
        <f t="shared" si="93"/>
        <v>85.08462676570478</v>
      </c>
      <c r="AL206" s="55">
        <f t="shared" si="95"/>
        <v>64.92279781506971</v>
      </c>
      <c r="AM206" s="55">
        <f t="shared" si="91"/>
        <v>0.4902331764330559</v>
      </c>
      <c r="AN206" s="70">
        <f t="shared" si="94"/>
        <v>0.5419318827194749</v>
      </c>
    </row>
    <row r="207" spans="1:40" ht="12.75">
      <c r="A207" s="94" t="s">
        <v>180</v>
      </c>
      <c r="B207" s="87" t="s">
        <v>381</v>
      </c>
      <c r="C207" s="7" t="s">
        <v>657</v>
      </c>
      <c r="D207" s="2">
        <v>671861365</v>
      </c>
      <c r="E207" s="40" t="s">
        <v>691</v>
      </c>
      <c r="F207" s="44">
        <f t="shared" si="71"/>
        <v>2.0058417193444624</v>
      </c>
      <c r="G207" s="25">
        <v>862244</v>
      </c>
      <c r="H207" s="40" t="s">
        <v>691</v>
      </c>
      <c r="I207" s="46">
        <f t="shared" si="72"/>
        <v>1.6879793033210189</v>
      </c>
      <c r="J207" s="50">
        <f t="shared" si="73"/>
        <v>0.12833659515456736</v>
      </c>
      <c r="K207" s="2">
        <v>729298212</v>
      </c>
      <c r="L207" s="55">
        <f t="shared" si="74"/>
        <v>108.5489135098578</v>
      </c>
      <c r="M207" s="44">
        <f t="shared" si="75"/>
        <v>2.077042097063482</v>
      </c>
      <c r="N207" s="25">
        <v>974933</v>
      </c>
      <c r="O207" s="46">
        <f t="shared" si="76"/>
        <v>113.06927041533487</v>
      </c>
      <c r="P207" s="55">
        <f t="shared" si="77"/>
        <v>1.4596640020802614</v>
      </c>
      <c r="Q207" s="50">
        <f t="shared" si="78"/>
        <v>0.13368098042176468</v>
      </c>
      <c r="R207" s="2">
        <v>791557274</v>
      </c>
      <c r="S207" s="55">
        <f t="shared" si="79"/>
        <v>108.53684555584789</v>
      </c>
      <c r="T207" s="44">
        <f t="shared" si="80"/>
        <v>2.1919931942561566</v>
      </c>
      <c r="U207" s="25">
        <v>1127444</v>
      </c>
      <c r="V207" s="55">
        <f t="shared" si="81"/>
        <v>115.64322881674947</v>
      </c>
      <c r="W207" s="55">
        <f t="shared" si="82"/>
        <v>1.5445339475353774</v>
      </c>
      <c r="X207" s="50">
        <f t="shared" si="83"/>
        <v>0.1424336604605569</v>
      </c>
      <c r="Y207" s="2">
        <v>849119640</v>
      </c>
      <c r="Z207" s="55">
        <f t="shared" si="84"/>
        <v>107.27204055735832</v>
      </c>
      <c r="AA207" s="44">
        <f t="shared" si="85"/>
        <v>2.2644723804367795</v>
      </c>
      <c r="AB207" s="25">
        <v>853393</v>
      </c>
      <c r="AC207" s="55">
        <f t="shared" si="86"/>
        <v>75.6927173323021</v>
      </c>
      <c r="AD207" s="55">
        <f t="shared" si="87"/>
        <v>1.174577410860556</v>
      </c>
      <c r="AE207" s="50">
        <f t="shared" si="88"/>
        <v>0.10050326948037618</v>
      </c>
      <c r="AF207" s="2">
        <v>867698714</v>
      </c>
      <c r="AG207" s="55">
        <f t="shared" si="89"/>
        <v>102.18803960299398</v>
      </c>
      <c r="AH207" s="77">
        <f t="shared" si="92"/>
        <v>129.14847604014258</v>
      </c>
      <c r="AI207" s="60">
        <f t="shared" si="90"/>
        <v>2.427859926082613</v>
      </c>
      <c r="AJ207" s="32">
        <v>780827</v>
      </c>
      <c r="AK207" s="61">
        <f t="shared" si="93"/>
        <v>91.49676643703428</v>
      </c>
      <c r="AL207" s="61">
        <f t="shared" si="95"/>
        <v>90.5575451960234</v>
      </c>
      <c r="AM207" s="55">
        <f t="shared" si="91"/>
        <v>0.9688953529313189</v>
      </c>
      <c r="AN207" s="68">
        <f t="shared" si="94"/>
        <v>0.08998826290757878</v>
      </c>
    </row>
    <row r="208" spans="1:40" ht="12.75">
      <c r="A208" s="94" t="s">
        <v>181</v>
      </c>
      <c r="B208" s="87" t="s">
        <v>382</v>
      </c>
      <c r="C208" s="7" t="s">
        <v>658</v>
      </c>
      <c r="D208" s="2">
        <v>566387425</v>
      </c>
      <c r="E208" s="40" t="s">
        <v>691</v>
      </c>
      <c r="F208" s="44">
        <f t="shared" si="71"/>
        <v>1.690949332050196</v>
      </c>
      <c r="G208" s="25">
        <v>4161467</v>
      </c>
      <c r="H208" s="40" t="s">
        <v>691</v>
      </c>
      <c r="I208" s="46">
        <f t="shared" si="72"/>
        <v>8.146731281926474</v>
      </c>
      <c r="J208" s="50">
        <f t="shared" si="73"/>
        <v>0.7347385934636526</v>
      </c>
      <c r="K208" s="2">
        <v>593845981</v>
      </c>
      <c r="L208" s="55">
        <f t="shared" si="74"/>
        <v>104.8480165321467</v>
      </c>
      <c r="M208" s="44">
        <f t="shared" si="75"/>
        <v>1.691273996581471</v>
      </c>
      <c r="N208" s="25">
        <v>4446985</v>
      </c>
      <c r="O208" s="46">
        <f t="shared" si="76"/>
        <v>106.86099397159703</v>
      </c>
      <c r="P208" s="55">
        <f t="shared" si="77"/>
        <v>6.658000008504063</v>
      </c>
      <c r="Q208" s="50">
        <f t="shared" si="78"/>
        <v>0.748844842312741</v>
      </c>
      <c r="R208" s="2">
        <v>627750947</v>
      </c>
      <c r="S208" s="55">
        <f t="shared" si="79"/>
        <v>105.70938712810789</v>
      </c>
      <c r="T208" s="44">
        <f t="shared" si="80"/>
        <v>1.7383780665148143</v>
      </c>
      <c r="U208" s="25">
        <v>4633664</v>
      </c>
      <c r="V208" s="55">
        <f t="shared" si="81"/>
        <v>104.19787788805223</v>
      </c>
      <c r="W208" s="55">
        <f t="shared" si="82"/>
        <v>6.347855281036191</v>
      </c>
      <c r="X208" s="50">
        <f t="shared" si="83"/>
        <v>0.738137317377874</v>
      </c>
      <c r="Y208" s="2">
        <v>598484480</v>
      </c>
      <c r="Z208" s="55">
        <f t="shared" si="84"/>
        <v>95.33788564718803</v>
      </c>
      <c r="AA208" s="44">
        <f t="shared" si="85"/>
        <v>1.5960666921802307</v>
      </c>
      <c r="AB208" s="25">
        <v>4399087</v>
      </c>
      <c r="AC208" s="55">
        <f t="shared" si="86"/>
        <v>94.93754834187374</v>
      </c>
      <c r="AD208" s="55">
        <f t="shared" si="87"/>
        <v>6.054734710280411</v>
      </c>
      <c r="AE208" s="50">
        <f t="shared" si="88"/>
        <v>0.7350377740789535</v>
      </c>
      <c r="AF208" s="2">
        <v>559774603</v>
      </c>
      <c r="AG208" s="55">
        <f t="shared" si="89"/>
        <v>93.53201656958589</v>
      </c>
      <c r="AH208" s="77">
        <f t="shared" si="92"/>
        <v>98.83245607015375</v>
      </c>
      <c r="AI208" s="60">
        <f t="shared" si="90"/>
        <v>1.5662744502609738</v>
      </c>
      <c r="AJ208" s="32">
        <v>4203791</v>
      </c>
      <c r="AK208" s="61">
        <f t="shared" si="93"/>
        <v>95.56053335612594</v>
      </c>
      <c r="AL208" s="61">
        <f t="shared" si="95"/>
        <v>101.01704519103481</v>
      </c>
      <c r="AM208" s="55">
        <f t="shared" si="91"/>
        <v>5.216307280094697</v>
      </c>
      <c r="AN208" s="68">
        <f t="shared" si="94"/>
        <v>0.7509792294024458</v>
      </c>
    </row>
    <row r="209" spans="1:40" ht="12.75">
      <c r="A209" s="94" t="s">
        <v>182</v>
      </c>
      <c r="B209" s="87" t="s">
        <v>383</v>
      </c>
      <c r="C209" s="7" t="s">
        <v>659</v>
      </c>
      <c r="D209" s="2">
        <v>1915565518</v>
      </c>
      <c r="E209" s="40" t="s">
        <v>691</v>
      </c>
      <c r="F209" s="44">
        <f t="shared" si="71"/>
        <v>5.718919753842499</v>
      </c>
      <c r="G209" s="25">
        <v>96</v>
      </c>
      <c r="H209" s="40" t="s">
        <v>691</v>
      </c>
      <c r="I209" s="46">
        <f t="shared" si="72"/>
        <v>0.00018793521685139916</v>
      </c>
      <c r="J209" s="50">
        <f t="shared" si="73"/>
        <v>5.01157486381523E-06</v>
      </c>
      <c r="K209" s="2">
        <v>1974892794</v>
      </c>
      <c r="L209" s="55">
        <f t="shared" si="74"/>
        <v>103.09711547021072</v>
      </c>
      <c r="M209" s="44">
        <f t="shared" si="75"/>
        <v>5.624496814651891</v>
      </c>
      <c r="N209" s="25">
        <v>0</v>
      </c>
      <c r="O209" s="46">
        <f t="shared" si="76"/>
        <v>0</v>
      </c>
      <c r="P209" s="55">
        <f t="shared" si="77"/>
        <v>0</v>
      </c>
      <c r="Q209" s="50">
        <f t="shared" si="78"/>
        <v>0</v>
      </c>
      <c r="R209" s="2">
        <v>2025295713</v>
      </c>
      <c r="S209" s="55">
        <f t="shared" si="79"/>
        <v>102.5521850681278</v>
      </c>
      <c r="T209" s="44">
        <f t="shared" si="80"/>
        <v>5.60848161601528</v>
      </c>
      <c r="U209" s="25">
        <v>0</v>
      </c>
      <c r="V209" s="74" t="s">
        <v>691</v>
      </c>
      <c r="W209" s="55">
        <f t="shared" si="82"/>
        <v>0</v>
      </c>
      <c r="X209" s="50">
        <f t="shared" si="83"/>
        <v>0</v>
      </c>
      <c r="Y209" s="2">
        <v>1940958696</v>
      </c>
      <c r="Z209" s="55">
        <f t="shared" si="84"/>
        <v>95.83581713728735</v>
      </c>
      <c r="AA209" s="44">
        <f t="shared" si="85"/>
        <v>5.176240368978614</v>
      </c>
      <c r="AB209" s="25">
        <v>0</v>
      </c>
      <c r="AC209" s="74" t="s">
        <v>691</v>
      </c>
      <c r="AD209" s="55">
        <f t="shared" si="87"/>
        <v>0</v>
      </c>
      <c r="AE209" s="50">
        <f t="shared" si="88"/>
        <v>0</v>
      </c>
      <c r="AF209" s="2">
        <v>1796186196</v>
      </c>
      <c r="AG209" s="55">
        <f t="shared" si="89"/>
        <v>92.54118594597853</v>
      </c>
      <c r="AH209" s="77">
        <f t="shared" si="92"/>
        <v>93.7679332354739</v>
      </c>
      <c r="AI209" s="60">
        <f t="shared" si="90"/>
        <v>5.025809551967562</v>
      </c>
      <c r="AJ209" s="32">
        <v>0</v>
      </c>
      <c r="AK209" s="82" t="s">
        <v>691</v>
      </c>
      <c r="AL209" s="61">
        <f t="shared" si="95"/>
        <v>0</v>
      </c>
      <c r="AM209" s="55">
        <f t="shared" si="91"/>
        <v>0</v>
      </c>
      <c r="AN209" s="68">
        <f t="shared" si="94"/>
        <v>0</v>
      </c>
    </row>
    <row r="210" spans="1:40" ht="12.75">
      <c r="A210" s="94" t="s">
        <v>183</v>
      </c>
      <c r="B210" s="87" t="s">
        <v>384</v>
      </c>
      <c r="C210" s="7" t="s">
        <v>660</v>
      </c>
      <c r="D210" s="2">
        <v>12834446</v>
      </c>
      <c r="E210" s="40" t="s">
        <v>691</v>
      </c>
      <c r="F210" s="44">
        <f t="shared" si="71"/>
        <v>0.03831723116192827</v>
      </c>
      <c r="G210" s="25">
        <v>7950</v>
      </c>
      <c r="H210" s="40" t="s">
        <v>691</v>
      </c>
      <c r="I210" s="46">
        <f t="shared" si="72"/>
        <v>0.015563385145506491</v>
      </c>
      <c r="J210" s="50">
        <f t="shared" si="73"/>
        <v>0.06194268143712631</v>
      </c>
      <c r="K210" s="2">
        <v>12137277</v>
      </c>
      <c r="L210" s="55">
        <f t="shared" si="74"/>
        <v>94.56798524844781</v>
      </c>
      <c r="M210" s="44">
        <f t="shared" si="75"/>
        <v>0.0345669780316428</v>
      </c>
      <c r="N210" s="25">
        <v>0</v>
      </c>
      <c r="O210" s="46">
        <f t="shared" si="76"/>
        <v>0</v>
      </c>
      <c r="P210" s="55">
        <f t="shared" si="77"/>
        <v>0</v>
      </c>
      <c r="Q210" s="50">
        <f t="shared" si="78"/>
        <v>0</v>
      </c>
      <c r="R210" s="2">
        <v>12073306</v>
      </c>
      <c r="S210" s="55">
        <f t="shared" si="79"/>
        <v>99.47293779321342</v>
      </c>
      <c r="T210" s="44">
        <f t="shared" si="80"/>
        <v>0.03343359407265332</v>
      </c>
      <c r="U210" s="25">
        <v>0</v>
      </c>
      <c r="V210" s="74" t="s">
        <v>691</v>
      </c>
      <c r="W210" s="55">
        <f t="shared" si="82"/>
        <v>0</v>
      </c>
      <c r="X210" s="50">
        <f t="shared" si="83"/>
        <v>0</v>
      </c>
      <c r="Y210" s="2">
        <v>11583042</v>
      </c>
      <c r="Z210" s="55">
        <f t="shared" si="84"/>
        <v>95.93927297129717</v>
      </c>
      <c r="AA210" s="44">
        <f t="shared" si="85"/>
        <v>0.03089020375319454</v>
      </c>
      <c r="AB210" s="25">
        <v>0</v>
      </c>
      <c r="AC210" s="74" t="s">
        <v>691</v>
      </c>
      <c r="AD210" s="55">
        <f t="shared" si="87"/>
        <v>0</v>
      </c>
      <c r="AE210" s="50">
        <f t="shared" si="88"/>
        <v>0</v>
      </c>
      <c r="AF210" s="2">
        <v>10098500</v>
      </c>
      <c r="AG210" s="55">
        <f t="shared" si="89"/>
        <v>87.1834877228279</v>
      </c>
      <c r="AH210" s="77">
        <f t="shared" si="92"/>
        <v>78.6827884896629</v>
      </c>
      <c r="AI210" s="60">
        <f t="shared" si="90"/>
        <v>0.028256056011102103</v>
      </c>
      <c r="AJ210" s="32">
        <v>0</v>
      </c>
      <c r="AK210" s="82" t="s">
        <v>691</v>
      </c>
      <c r="AL210" s="61">
        <f t="shared" si="95"/>
        <v>0</v>
      </c>
      <c r="AM210" s="55">
        <f t="shared" si="91"/>
        <v>0</v>
      </c>
      <c r="AN210" s="68">
        <f t="shared" si="94"/>
        <v>0</v>
      </c>
    </row>
    <row r="211" spans="1:40" ht="12.75">
      <c r="A211" s="94" t="s">
        <v>184</v>
      </c>
      <c r="B211" s="87" t="s">
        <v>385</v>
      </c>
      <c r="C211" s="7" t="s">
        <v>661</v>
      </c>
      <c r="D211" s="2">
        <v>37118124</v>
      </c>
      <c r="E211" s="40" t="s">
        <v>691</v>
      </c>
      <c r="F211" s="44">
        <f t="shared" si="71"/>
        <v>0.11081613788434012</v>
      </c>
      <c r="G211" s="25">
        <v>103673</v>
      </c>
      <c r="H211" s="40" t="s">
        <v>691</v>
      </c>
      <c r="I211" s="46">
        <f t="shared" si="72"/>
        <v>0.202956330589949</v>
      </c>
      <c r="J211" s="50">
        <f t="shared" si="73"/>
        <v>0.2793056028370399</v>
      </c>
      <c r="K211" s="2">
        <v>47802428</v>
      </c>
      <c r="L211" s="55">
        <f t="shared" si="74"/>
        <v>128.78460129073332</v>
      </c>
      <c r="M211" s="44">
        <f t="shared" si="75"/>
        <v>0.13614136667847218</v>
      </c>
      <c r="N211" s="25">
        <v>129432</v>
      </c>
      <c r="O211" s="46">
        <f t="shared" si="76"/>
        <v>124.84639202106624</v>
      </c>
      <c r="P211" s="55">
        <f t="shared" si="77"/>
        <v>0.1937848355910123</v>
      </c>
      <c r="Q211" s="50">
        <f t="shared" si="78"/>
        <v>0.27076448920125984</v>
      </c>
      <c r="R211" s="2">
        <v>64511994</v>
      </c>
      <c r="S211" s="55">
        <f t="shared" si="79"/>
        <v>134.95547548337922</v>
      </c>
      <c r="T211" s="44">
        <f t="shared" si="80"/>
        <v>0.17864765626030238</v>
      </c>
      <c r="U211" s="25">
        <v>76296</v>
      </c>
      <c r="V211" s="55">
        <f t="shared" si="81"/>
        <v>58.94678286667903</v>
      </c>
      <c r="W211" s="55">
        <f t="shared" si="82"/>
        <v>0.10452116651572864</v>
      </c>
      <c r="X211" s="50">
        <f t="shared" si="83"/>
        <v>0.11826638004709636</v>
      </c>
      <c r="Y211" s="2">
        <v>90481216</v>
      </c>
      <c r="Z211" s="55">
        <f t="shared" si="84"/>
        <v>140.25487415564925</v>
      </c>
      <c r="AA211" s="44">
        <f t="shared" si="85"/>
        <v>0.24129958244792737</v>
      </c>
      <c r="AB211" s="25">
        <v>98684</v>
      </c>
      <c r="AC211" s="55">
        <f t="shared" si="86"/>
        <v>129.34360910139458</v>
      </c>
      <c r="AD211" s="55">
        <f t="shared" si="87"/>
        <v>0.1358248746045059</v>
      </c>
      <c r="AE211" s="50">
        <f t="shared" si="88"/>
        <v>0.10906573138893269</v>
      </c>
      <c r="AF211" s="2">
        <v>94924869</v>
      </c>
      <c r="AG211" s="55">
        <f t="shared" si="89"/>
        <v>104.9111331571848</v>
      </c>
      <c r="AH211" s="77">
        <f t="shared" si="92"/>
        <v>255.7372484665443</v>
      </c>
      <c r="AI211" s="60">
        <f t="shared" si="90"/>
        <v>0.2656040417201099</v>
      </c>
      <c r="AJ211" s="32">
        <v>116550</v>
      </c>
      <c r="AK211" s="61">
        <f t="shared" si="93"/>
        <v>118.10425195573751</v>
      </c>
      <c r="AL211" s="61">
        <f t="shared" si="95"/>
        <v>112.42078458229241</v>
      </c>
      <c r="AM211" s="55">
        <f t="shared" si="91"/>
        <v>0.1446219884611383</v>
      </c>
      <c r="AN211" s="68">
        <f t="shared" si="94"/>
        <v>0.12278131245037588</v>
      </c>
    </row>
    <row r="212" spans="1:40" ht="12.75">
      <c r="A212" s="94" t="s">
        <v>185</v>
      </c>
      <c r="B212" s="87" t="s">
        <v>386</v>
      </c>
      <c r="C212" s="7" t="s">
        <v>662</v>
      </c>
      <c r="D212" s="2">
        <v>705314130</v>
      </c>
      <c r="E212" s="40" t="s">
        <v>691</v>
      </c>
      <c r="F212" s="44">
        <f t="shared" si="71"/>
        <v>2.1057149300393894</v>
      </c>
      <c r="G212" s="25">
        <v>14886</v>
      </c>
      <c r="H212" s="40" t="s">
        <v>691</v>
      </c>
      <c r="I212" s="46">
        <f t="shared" si="72"/>
        <v>0.029141704563020083</v>
      </c>
      <c r="J212" s="50">
        <f t="shared" si="73"/>
        <v>0.0021105489549741474</v>
      </c>
      <c r="K212" s="2">
        <v>737483214</v>
      </c>
      <c r="L212" s="55">
        <f t="shared" si="74"/>
        <v>104.56095839168853</v>
      </c>
      <c r="M212" s="44">
        <f t="shared" si="75"/>
        <v>2.100352991617751</v>
      </c>
      <c r="N212" s="25">
        <v>26040</v>
      </c>
      <c r="O212" s="46">
        <f t="shared" si="76"/>
        <v>174.92946392583636</v>
      </c>
      <c r="P212" s="55">
        <f t="shared" si="77"/>
        <v>0.038986936142452876</v>
      </c>
      <c r="Q212" s="50">
        <f t="shared" si="78"/>
        <v>0.003530927823938241</v>
      </c>
      <c r="R212" s="2">
        <v>781473059</v>
      </c>
      <c r="S212" s="55">
        <f t="shared" si="79"/>
        <v>105.96486051003188</v>
      </c>
      <c r="T212" s="44">
        <f t="shared" si="80"/>
        <v>2.164067823123232</v>
      </c>
      <c r="U212" s="25">
        <v>13020</v>
      </c>
      <c r="V212" s="55">
        <f t="shared" si="81"/>
        <v>50</v>
      </c>
      <c r="W212" s="55">
        <f t="shared" si="82"/>
        <v>0.017836657072910597</v>
      </c>
      <c r="X212" s="50">
        <f t="shared" si="83"/>
        <v>0.0016660843070727023</v>
      </c>
      <c r="Y212" s="2">
        <v>849554380</v>
      </c>
      <c r="Z212" s="55">
        <f t="shared" si="84"/>
        <v>108.71192169914588</v>
      </c>
      <c r="AA212" s="44">
        <f t="shared" si="85"/>
        <v>2.265631765612078</v>
      </c>
      <c r="AB212" s="25">
        <v>18600</v>
      </c>
      <c r="AC212" s="55">
        <f t="shared" si="86"/>
        <v>142.85714285714286</v>
      </c>
      <c r="AD212" s="55">
        <f t="shared" si="87"/>
        <v>0.025600326979488164</v>
      </c>
      <c r="AE212" s="50">
        <f t="shared" si="88"/>
        <v>0.0021893830975246104</v>
      </c>
      <c r="AF212" s="2">
        <v>637365475</v>
      </c>
      <c r="AG212" s="55">
        <f t="shared" si="89"/>
        <v>75.02350526401852</v>
      </c>
      <c r="AH212" s="77">
        <f t="shared" si="92"/>
        <v>90.36618548957753</v>
      </c>
      <c r="AI212" s="60">
        <f t="shared" si="90"/>
        <v>1.7833771907850373</v>
      </c>
      <c r="AJ212" s="32">
        <v>22320</v>
      </c>
      <c r="AK212" s="61">
        <f t="shared" si="93"/>
        <v>120</v>
      </c>
      <c r="AL212" s="61">
        <f t="shared" si="95"/>
        <v>149.93954050785973</v>
      </c>
      <c r="AM212" s="55">
        <f t="shared" si="91"/>
        <v>0.027695948369391734</v>
      </c>
      <c r="AN212" s="68">
        <f t="shared" si="94"/>
        <v>0.0035019154434118038</v>
      </c>
    </row>
    <row r="213" spans="1:40" ht="12.75">
      <c r="A213" s="94" t="s">
        <v>186</v>
      </c>
      <c r="B213" s="87" t="s">
        <v>387</v>
      </c>
      <c r="C213" s="7" t="s">
        <v>663</v>
      </c>
      <c r="D213" s="2">
        <v>720225334</v>
      </c>
      <c r="E213" s="40" t="s">
        <v>691</v>
      </c>
      <c r="F213" s="44">
        <f t="shared" si="71"/>
        <v>2.1502323210175955</v>
      </c>
      <c r="G213" s="25">
        <v>4416661</v>
      </c>
      <c r="H213" s="40" t="s">
        <v>691</v>
      </c>
      <c r="I213" s="46">
        <f t="shared" si="72"/>
        <v>8.646313987438724</v>
      </c>
      <c r="J213" s="50">
        <f t="shared" si="73"/>
        <v>0.6132332190358636</v>
      </c>
      <c r="K213" s="2">
        <v>760156636</v>
      </c>
      <c r="L213" s="55">
        <f t="shared" si="74"/>
        <v>105.54427900754737</v>
      </c>
      <c r="M213" s="44">
        <f t="shared" si="75"/>
        <v>2.164926922012202</v>
      </c>
      <c r="N213" s="25">
        <v>5464718</v>
      </c>
      <c r="O213" s="46">
        <f t="shared" si="76"/>
        <v>123.7296228983841</v>
      </c>
      <c r="P213" s="55">
        <f t="shared" si="77"/>
        <v>8.181743920987435</v>
      </c>
      <c r="Q213" s="50">
        <f t="shared" si="78"/>
        <v>0.7188936781182029</v>
      </c>
      <c r="R213" s="2">
        <v>757859043</v>
      </c>
      <c r="S213" s="55">
        <f t="shared" si="79"/>
        <v>99.69774742583448</v>
      </c>
      <c r="T213" s="44">
        <f t="shared" si="80"/>
        <v>2.09867550842756</v>
      </c>
      <c r="U213" s="25">
        <v>5792719</v>
      </c>
      <c r="V213" s="55">
        <f t="shared" si="81"/>
        <v>106.00215784236259</v>
      </c>
      <c r="W213" s="55">
        <f t="shared" si="82"/>
        <v>7.935694494833609</v>
      </c>
      <c r="X213" s="50">
        <f t="shared" si="83"/>
        <v>0.7643530882826716</v>
      </c>
      <c r="Y213" s="2">
        <v>761558408</v>
      </c>
      <c r="Z213" s="55">
        <f t="shared" si="84"/>
        <v>100.4881336488849</v>
      </c>
      <c r="AA213" s="44">
        <f t="shared" si="85"/>
        <v>2.030959949301613</v>
      </c>
      <c r="AB213" s="25">
        <v>5697664</v>
      </c>
      <c r="AC213" s="55">
        <f t="shared" si="86"/>
        <v>98.35906074504909</v>
      </c>
      <c r="AD213" s="55">
        <f t="shared" si="87"/>
        <v>7.842046312863357</v>
      </c>
      <c r="AE213" s="50">
        <f t="shared" si="88"/>
        <v>0.748158505000709</v>
      </c>
      <c r="AF213" s="2">
        <v>706476784</v>
      </c>
      <c r="AG213" s="55">
        <f t="shared" si="89"/>
        <v>92.76724891730169</v>
      </c>
      <c r="AH213" s="77">
        <f t="shared" si="92"/>
        <v>98.09107659076042</v>
      </c>
      <c r="AI213" s="60">
        <f t="shared" si="90"/>
        <v>1.9767537336482928</v>
      </c>
      <c r="AJ213" s="32">
        <v>4780864</v>
      </c>
      <c r="AK213" s="61">
        <f t="shared" si="93"/>
        <v>83.90919506660975</v>
      </c>
      <c r="AL213" s="61">
        <f t="shared" si="95"/>
        <v>108.24611624030007</v>
      </c>
      <c r="AM213" s="55">
        <f t="shared" si="91"/>
        <v>5.932372872091561</v>
      </c>
      <c r="AN213" s="68">
        <f t="shared" si="94"/>
        <v>0.6767191942148802</v>
      </c>
    </row>
    <row r="214" spans="1:40" ht="12.75">
      <c r="A214" s="94" t="s">
        <v>187</v>
      </c>
      <c r="B214" s="87" t="s">
        <v>388</v>
      </c>
      <c r="C214" s="7" t="s">
        <v>664</v>
      </c>
      <c r="D214" s="2">
        <v>30329576</v>
      </c>
      <c r="E214" s="40" t="s">
        <v>691</v>
      </c>
      <c r="F214" s="44">
        <f t="shared" si="71"/>
        <v>0.09054893172913514</v>
      </c>
      <c r="G214" s="25">
        <v>11807</v>
      </c>
      <c r="H214" s="40" t="s">
        <v>691</v>
      </c>
      <c r="I214" s="46">
        <f t="shared" si="72"/>
        <v>0.023114074014213226</v>
      </c>
      <c r="J214" s="50">
        <f t="shared" si="73"/>
        <v>0.038928997886419514</v>
      </c>
      <c r="K214" s="2">
        <v>33700092</v>
      </c>
      <c r="L214" s="55">
        <f t="shared" si="74"/>
        <v>111.11296775134608</v>
      </c>
      <c r="M214" s="44">
        <f t="shared" si="75"/>
        <v>0.09597789848813215</v>
      </c>
      <c r="N214" s="25">
        <v>8128</v>
      </c>
      <c r="O214" s="46">
        <f t="shared" si="76"/>
        <v>68.84051833657999</v>
      </c>
      <c r="P214" s="55">
        <f t="shared" si="77"/>
        <v>0.012169194199917702</v>
      </c>
      <c r="Q214" s="50">
        <f t="shared" si="78"/>
        <v>0.02411862851887763</v>
      </c>
      <c r="R214" s="2">
        <v>38904811</v>
      </c>
      <c r="S214" s="55">
        <f t="shared" si="79"/>
        <v>115.4442278673898</v>
      </c>
      <c r="T214" s="44">
        <f t="shared" si="80"/>
        <v>0.107735831299836</v>
      </c>
      <c r="U214" s="25">
        <v>12674</v>
      </c>
      <c r="V214" s="55">
        <f t="shared" si="81"/>
        <v>155.93011811023624</v>
      </c>
      <c r="W214" s="55">
        <f t="shared" si="82"/>
        <v>0.017362656815827104</v>
      </c>
      <c r="X214" s="50">
        <f t="shared" si="83"/>
        <v>0.0325769478741331</v>
      </c>
      <c r="Y214" s="2">
        <v>39353024</v>
      </c>
      <c r="Z214" s="55">
        <f t="shared" si="84"/>
        <v>101.15207602473637</v>
      </c>
      <c r="AA214" s="44">
        <f t="shared" si="85"/>
        <v>0.10494850399958444</v>
      </c>
      <c r="AB214" s="25">
        <v>11046</v>
      </c>
      <c r="AC214" s="55">
        <f t="shared" si="86"/>
        <v>87.15480511282941</v>
      </c>
      <c r="AD214" s="55">
        <f t="shared" si="87"/>
        <v>0.015203290957818617</v>
      </c>
      <c r="AE214" s="50">
        <f t="shared" si="88"/>
        <v>0.028068999221000143</v>
      </c>
      <c r="AF214" s="2">
        <v>38456380</v>
      </c>
      <c r="AG214" s="55">
        <f t="shared" si="89"/>
        <v>97.72153723180206</v>
      </c>
      <c r="AH214" s="77">
        <f t="shared" si="92"/>
        <v>126.79498058264976</v>
      </c>
      <c r="AI214" s="60">
        <f t="shared" si="90"/>
        <v>0.10760267636423496</v>
      </c>
      <c r="AJ214" s="32">
        <v>11963</v>
      </c>
      <c r="AK214" s="61">
        <f t="shared" si="93"/>
        <v>108.30164765525983</v>
      </c>
      <c r="AL214" s="61">
        <f t="shared" si="95"/>
        <v>101.32125010586941</v>
      </c>
      <c r="AM214" s="55">
        <f t="shared" si="91"/>
        <v>0.014844383079885004</v>
      </c>
      <c r="AN214" s="68">
        <f t="shared" si="94"/>
        <v>0.031107972201231626</v>
      </c>
    </row>
    <row r="215" spans="1:40" ht="13.5" thickBot="1">
      <c r="A215" s="95" t="s">
        <v>425</v>
      </c>
      <c r="B215" s="88" t="s">
        <v>436</v>
      </c>
      <c r="C215" s="19" t="s">
        <v>665</v>
      </c>
      <c r="D215" s="20">
        <f>SUM(D206:D214)</f>
        <v>4735034525</v>
      </c>
      <c r="E215" s="38" t="s">
        <v>691</v>
      </c>
      <c r="F215" s="45">
        <f t="shared" si="71"/>
        <v>14.136442854965162</v>
      </c>
      <c r="G215" s="28">
        <f>SUM(G206:G214)</f>
        <v>10187316</v>
      </c>
      <c r="H215" s="38" t="s">
        <v>691</v>
      </c>
      <c r="I215" s="47">
        <f t="shared" si="72"/>
        <v>19.943285849934668</v>
      </c>
      <c r="J215" s="53">
        <f t="shared" si="73"/>
        <v>0.21514766040697456</v>
      </c>
      <c r="K215" s="20">
        <f>SUM(K206:K214)</f>
        <v>4968901847</v>
      </c>
      <c r="L215" s="57">
        <f t="shared" si="74"/>
        <v>104.9390837757408</v>
      </c>
      <c r="M215" s="45">
        <f t="shared" si="75"/>
        <v>14.151437837880632</v>
      </c>
      <c r="N215" s="28">
        <f>SUM(N206:N214)</f>
        <v>11566137</v>
      </c>
      <c r="O215" s="47">
        <f t="shared" si="76"/>
        <v>113.53468371845932</v>
      </c>
      <c r="P215" s="57">
        <f t="shared" si="77"/>
        <v>17.316752866123714</v>
      </c>
      <c r="Q215" s="53">
        <f t="shared" si="78"/>
        <v>0.2327704864402406</v>
      </c>
      <c r="R215" s="20">
        <f>SUM(R206:R214)</f>
        <v>5179236158</v>
      </c>
      <c r="S215" s="57">
        <f t="shared" si="79"/>
        <v>104.23301400342592</v>
      </c>
      <c r="T215" s="45">
        <f t="shared" si="80"/>
        <v>14.342424462113405</v>
      </c>
      <c r="U215" s="28">
        <f>SUM(U206:U214)</f>
        <v>12190038</v>
      </c>
      <c r="V215" s="57">
        <f t="shared" si="81"/>
        <v>105.39420378645006</v>
      </c>
      <c r="W215" s="57">
        <f t="shared" si="82"/>
        <v>16.69965649091774</v>
      </c>
      <c r="X215" s="53">
        <f t="shared" si="83"/>
        <v>0.23536362560280072</v>
      </c>
      <c r="Y215" s="20">
        <f>SUM(Y206:Y214)</f>
        <v>5225899411</v>
      </c>
      <c r="Z215" s="57">
        <f t="shared" si="84"/>
        <v>100.90096785658098</v>
      </c>
      <c r="AA215" s="45">
        <f t="shared" si="85"/>
        <v>13.93667549504606</v>
      </c>
      <c r="AB215" s="28">
        <f>SUM(AB206:AB214)</f>
        <v>11542807</v>
      </c>
      <c r="AC215" s="57">
        <f t="shared" si="86"/>
        <v>94.69049235121334</v>
      </c>
      <c r="AD215" s="57">
        <f t="shared" si="87"/>
        <v>15.88707706780241</v>
      </c>
      <c r="AE215" s="53">
        <f t="shared" si="88"/>
        <v>0.2208769456163572</v>
      </c>
      <c r="AF215" s="20">
        <f>SUM(AF206:AF214)</f>
        <v>4783882934</v>
      </c>
      <c r="AG215" s="57">
        <f t="shared" si="89"/>
        <v>91.54181046673806</v>
      </c>
      <c r="AH215" s="57">
        <f t="shared" si="92"/>
        <v>101.0316378632952</v>
      </c>
      <c r="AI215" s="45">
        <f t="shared" si="90"/>
        <v>13.385519050716391</v>
      </c>
      <c r="AJ215" s="34">
        <f>SUM(AJ206:AJ214)</f>
        <v>10311391</v>
      </c>
      <c r="AK215" s="57">
        <f t="shared" si="93"/>
        <v>89.33174573567764</v>
      </c>
      <c r="AL215" s="57">
        <f t="shared" si="95"/>
        <v>101.2179361079994</v>
      </c>
      <c r="AM215" s="57">
        <f t="shared" si="91"/>
        <v>12.794971001461047</v>
      </c>
      <c r="AN215" s="71">
        <f t="shared" si="94"/>
        <v>0.21554438397133235</v>
      </c>
    </row>
    <row r="216" spans="1:40" ht="12.75">
      <c r="A216" s="96" t="s">
        <v>188</v>
      </c>
      <c r="B216" s="89" t="s">
        <v>389</v>
      </c>
      <c r="C216" s="6" t="s">
        <v>666</v>
      </c>
      <c r="D216" s="3">
        <v>110126854</v>
      </c>
      <c r="E216" s="39" t="s">
        <v>691</v>
      </c>
      <c r="F216" s="44">
        <f t="shared" si="71"/>
        <v>0.3287836593690078</v>
      </c>
      <c r="G216" s="27">
        <v>0</v>
      </c>
      <c r="H216" s="39" t="s">
        <v>691</v>
      </c>
      <c r="I216" s="46">
        <f t="shared" si="72"/>
        <v>0</v>
      </c>
      <c r="J216" s="50">
        <f t="shared" si="73"/>
        <v>0</v>
      </c>
      <c r="K216" s="3">
        <v>118811517</v>
      </c>
      <c r="L216" s="55">
        <f t="shared" si="74"/>
        <v>107.88605384114578</v>
      </c>
      <c r="M216" s="44">
        <f t="shared" si="75"/>
        <v>0.33837532900049616</v>
      </c>
      <c r="N216" s="27">
        <v>0</v>
      </c>
      <c r="O216" s="62" t="s">
        <v>691</v>
      </c>
      <c r="P216" s="55">
        <f t="shared" si="77"/>
        <v>0</v>
      </c>
      <c r="Q216" s="50">
        <f t="shared" si="78"/>
        <v>0</v>
      </c>
      <c r="R216" s="3">
        <v>120516451</v>
      </c>
      <c r="S216" s="55">
        <f t="shared" si="79"/>
        <v>101.43499051527134</v>
      </c>
      <c r="T216" s="44">
        <f t="shared" si="80"/>
        <v>0.3337361035834604</v>
      </c>
      <c r="U216" s="27">
        <v>0</v>
      </c>
      <c r="V216" s="74" t="s">
        <v>691</v>
      </c>
      <c r="W216" s="55">
        <f t="shared" si="82"/>
        <v>0</v>
      </c>
      <c r="X216" s="50">
        <f t="shared" si="83"/>
        <v>0</v>
      </c>
      <c r="Y216" s="3">
        <v>150928373</v>
      </c>
      <c r="Z216" s="55">
        <f t="shared" si="84"/>
        <v>125.23466443597813</v>
      </c>
      <c r="AA216" s="44">
        <f t="shared" si="85"/>
        <v>0.4025029171186762</v>
      </c>
      <c r="AB216" s="27">
        <v>0</v>
      </c>
      <c r="AC216" s="74" t="s">
        <v>691</v>
      </c>
      <c r="AD216" s="55">
        <f t="shared" si="87"/>
        <v>0</v>
      </c>
      <c r="AE216" s="50">
        <f t="shared" si="88"/>
        <v>0</v>
      </c>
      <c r="AF216" s="3">
        <v>165891176</v>
      </c>
      <c r="AG216" s="55">
        <f t="shared" si="89"/>
        <v>109.91384370121051</v>
      </c>
      <c r="AH216" s="78">
        <f t="shared" si="92"/>
        <v>150.63644331472503</v>
      </c>
      <c r="AI216" s="60">
        <f t="shared" si="90"/>
        <v>0.4641709522011781</v>
      </c>
      <c r="AJ216" s="31">
        <v>0</v>
      </c>
      <c r="AK216" s="74" t="s">
        <v>691</v>
      </c>
      <c r="AL216" s="74" t="s">
        <v>691</v>
      </c>
      <c r="AM216" s="55">
        <f t="shared" si="91"/>
        <v>0</v>
      </c>
      <c r="AN216" s="70">
        <f t="shared" si="94"/>
        <v>0</v>
      </c>
    </row>
    <row r="217" spans="1:40" ht="12.75">
      <c r="A217" s="94" t="s">
        <v>189</v>
      </c>
      <c r="B217" s="87" t="s">
        <v>390</v>
      </c>
      <c r="C217" s="7" t="s">
        <v>667</v>
      </c>
      <c r="D217" s="2">
        <v>44144506</v>
      </c>
      <c r="E217" s="40" t="s">
        <v>691</v>
      </c>
      <c r="F217" s="44">
        <f t="shared" si="71"/>
        <v>0.13179339730995238</v>
      </c>
      <c r="G217" s="25">
        <v>8683</v>
      </c>
      <c r="H217" s="40" t="s">
        <v>691</v>
      </c>
      <c r="I217" s="46">
        <f t="shared" si="72"/>
        <v>0.016998348832507282</v>
      </c>
      <c r="J217" s="50">
        <f t="shared" si="73"/>
        <v>0.019669491827590053</v>
      </c>
      <c r="K217" s="2">
        <v>54862136</v>
      </c>
      <c r="L217" s="55">
        <f t="shared" si="74"/>
        <v>124.27851384269653</v>
      </c>
      <c r="M217" s="44">
        <f t="shared" si="75"/>
        <v>0.15624742270288464</v>
      </c>
      <c r="N217" s="25">
        <v>9077</v>
      </c>
      <c r="O217" s="46">
        <f t="shared" si="76"/>
        <v>104.53760221121733</v>
      </c>
      <c r="P217" s="55">
        <f t="shared" si="77"/>
        <v>0.013590031465631518</v>
      </c>
      <c r="Q217" s="50">
        <f t="shared" si="78"/>
        <v>0.0165451086337579</v>
      </c>
      <c r="R217" s="2">
        <v>50839795</v>
      </c>
      <c r="S217" s="55">
        <f t="shared" si="79"/>
        <v>92.66827489181246</v>
      </c>
      <c r="T217" s="44">
        <f t="shared" si="80"/>
        <v>0.14078638185488793</v>
      </c>
      <c r="U217" s="25">
        <v>9143</v>
      </c>
      <c r="V217" s="55">
        <f t="shared" si="81"/>
        <v>100.7271124820976</v>
      </c>
      <c r="W217" s="55">
        <f t="shared" si="82"/>
        <v>0.012525388296284301</v>
      </c>
      <c r="X217" s="50">
        <f t="shared" si="83"/>
        <v>0.01798394348364308</v>
      </c>
      <c r="Y217" s="2">
        <v>41079736</v>
      </c>
      <c r="Z217" s="55">
        <f t="shared" si="84"/>
        <v>80.80232424225943</v>
      </c>
      <c r="AA217" s="44">
        <f t="shared" si="85"/>
        <v>0.10955338115561013</v>
      </c>
      <c r="AB217" s="25">
        <v>11319</v>
      </c>
      <c r="AC217" s="55">
        <f t="shared" si="86"/>
        <v>123.79962813081045</v>
      </c>
      <c r="AD217" s="55">
        <f t="shared" si="87"/>
        <v>0.015579037692517556</v>
      </c>
      <c r="AE217" s="50">
        <f t="shared" si="88"/>
        <v>0.027553731114532968</v>
      </c>
      <c r="AF217" s="2">
        <v>39200887</v>
      </c>
      <c r="AG217" s="55">
        <f t="shared" si="89"/>
        <v>95.42633623546169</v>
      </c>
      <c r="AH217" s="77">
        <f t="shared" si="92"/>
        <v>88.801281409741</v>
      </c>
      <c r="AI217" s="60">
        <f t="shared" si="90"/>
        <v>0.1096858403482581</v>
      </c>
      <c r="AJ217" s="32">
        <v>6647</v>
      </c>
      <c r="AK217" s="61">
        <f t="shared" si="93"/>
        <v>58.72426892835057</v>
      </c>
      <c r="AL217" s="61">
        <f t="shared" si="95"/>
        <v>76.55188298975008</v>
      </c>
      <c r="AM217" s="55">
        <f t="shared" si="91"/>
        <v>0.008247982473626651</v>
      </c>
      <c r="AN217" s="68">
        <f t="shared" si="94"/>
        <v>0.016956248974672433</v>
      </c>
    </row>
    <row r="218" spans="1:40" ht="12.75">
      <c r="A218" s="94" t="s">
        <v>190</v>
      </c>
      <c r="B218" s="87" t="s">
        <v>391</v>
      </c>
      <c r="C218" s="7" t="s">
        <v>668</v>
      </c>
      <c r="D218" s="2">
        <v>204428073</v>
      </c>
      <c r="E218" s="40" t="s">
        <v>691</v>
      </c>
      <c r="F218" s="44">
        <f t="shared" si="71"/>
        <v>0.6103198945344852</v>
      </c>
      <c r="G218" s="25">
        <v>0</v>
      </c>
      <c r="H218" s="40" t="s">
        <v>691</v>
      </c>
      <c r="I218" s="46">
        <f t="shared" si="72"/>
        <v>0</v>
      </c>
      <c r="J218" s="50">
        <f t="shared" si="73"/>
        <v>0</v>
      </c>
      <c r="K218" s="2">
        <v>209251073</v>
      </c>
      <c r="L218" s="55">
        <f t="shared" si="74"/>
        <v>102.35926501151336</v>
      </c>
      <c r="M218" s="44">
        <f t="shared" si="75"/>
        <v>0.5959472823672628</v>
      </c>
      <c r="N218" s="25">
        <v>0</v>
      </c>
      <c r="O218" s="62" t="s">
        <v>691</v>
      </c>
      <c r="P218" s="55">
        <f t="shared" si="77"/>
        <v>0</v>
      </c>
      <c r="Q218" s="50">
        <f t="shared" si="78"/>
        <v>0</v>
      </c>
      <c r="R218" s="2">
        <v>190948210</v>
      </c>
      <c r="S218" s="55">
        <f t="shared" si="79"/>
        <v>91.25315691929569</v>
      </c>
      <c r="T218" s="44">
        <f t="shared" si="80"/>
        <v>0.5287768687416489</v>
      </c>
      <c r="U218" s="25">
        <v>0</v>
      </c>
      <c r="V218" s="74" t="s">
        <v>691</v>
      </c>
      <c r="W218" s="55">
        <f t="shared" si="82"/>
        <v>0</v>
      </c>
      <c r="X218" s="50">
        <f t="shared" si="83"/>
        <v>0</v>
      </c>
      <c r="Y218" s="2">
        <v>162794863</v>
      </c>
      <c r="Z218" s="55">
        <f t="shared" si="84"/>
        <v>85.25602989417916</v>
      </c>
      <c r="AA218" s="44">
        <f t="shared" si="85"/>
        <v>0.4341490333923843</v>
      </c>
      <c r="AB218" s="25">
        <v>0</v>
      </c>
      <c r="AC218" s="74" t="s">
        <v>691</v>
      </c>
      <c r="AD218" s="55">
        <f t="shared" si="87"/>
        <v>0</v>
      </c>
      <c r="AE218" s="50">
        <f t="shared" si="88"/>
        <v>0</v>
      </c>
      <c r="AF218" s="2">
        <v>148906742</v>
      </c>
      <c r="AG218" s="55">
        <f t="shared" si="89"/>
        <v>91.46894395555958</v>
      </c>
      <c r="AH218" s="77">
        <f t="shared" si="92"/>
        <v>72.8406523696968</v>
      </c>
      <c r="AI218" s="60">
        <f t="shared" si="90"/>
        <v>0.41664774396026444</v>
      </c>
      <c r="AJ218" s="32">
        <v>20790</v>
      </c>
      <c r="AK218" s="82" t="s">
        <v>691</v>
      </c>
      <c r="AL218" s="82" t="s">
        <v>691</v>
      </c>
      <c r="AM218" s="55">
        <f t="shared" si="91"/>
        <v>0.025797435779554397</v>
      </c>
      <c r="AN218" s="68">
        <f t="shared" si="94"/>
        <v>0.01396175869592258</v>
      </c>
    </row>
    <row r="219" spans="1:40" ht="12.75">
      <c r="A219" s="94" t="s">
        <v>191</v>
      </c>
      <c r="B219" s="87" t="s">
        <v>392</v>
      </c>
      <c r="C219" s="7" t="s">
        <v>669</v>
      </c>
      <c r="D219" s="2">
        <v>368478803</v>
      </c>
      <c r="E219" s="40" t="s">
        <v>691</v>
      </c>
      <c r="F219" s="44">
        <f t="shared" si="71"/>
        <v>1.1000932547319633</v>
      </c>
      <c r="G219" s="25">
        <v>0</v>
      </c>
      <c r="H219" s="40" t="s">
        <v>691</v>
      </c>
      <c r="I219" s="46">
        <f t="shared" si="72"/>
        <v>0</v>
      </c>
      <c r="J219" s="50">
        <f t="shared" si="73"/>
        <v>0</v>
      </c>
      <c r="K219" s="2">
        <v>457709752</v>
      </c>
      <c r="L219" s="55">
        <f t="shared" si="74"/>
        <v>124.21603312687704</v>
      </c>
      <c r="M219" s="44">
        <f t="shared" si="75"/>
        <v>1.3035578690551985</v>
      </c>
      <c r="N219" s="25">
        <v>0</v>
      </c>
      <c r="O219" s="62" t="s">
        <v>691</v>
      </c>
      <c r="P219" s="55">
        <f t="shared" si="77"/>
        <v>0</v>
      </c>
      <c r="Q219" s="50">
        <f t="shared" si="78"/>
        <v>0</v>
      </c>
      <c r="R219" s="2">
        <v>431195916</v>
      </c>
      <c r="S219" s="55">
        <f t="shared" si="79"/>
        <v>94.20728182343818</v>
      </c>
      <c r="T219" s="44">
        <f t="shared" si="80"/>
        <v>1.1940746984570685</v>
      </c>
      <c r="U219" s="25">
        <v>0</v>
      </c>
      <c r="V219" s="74" t="s">
        <v>691</v>
      </c>
      <c r="W219" s="55">
        <f t="shared" si="82"/>
        <v>0</v>
      </c>
      <c r="X219" s="50">
        <f t="shared" si="83"/>
        <v>0</v>
      </c>
      <c r="Y219" s="2">
        <v>494707170</v>
      </c>
      <c r="Z219" s="55">
        <f t="shared" si="84"/>
        <v>114.72909451211035</v>
      </c>
      <c r="AA219" s="44">
        <f t="shared" si="85"/>
        <v>1.3193084579565755</v>
      </c>
      <c r="AB219" s="25">
        <v>0</v>
      </c>
      <c r="AC219" s="74" t="s">
        <v>691</v>
      </c>
      <c r="AD219" s="55">
        <f t="shared" si="87"/>
        <v>0</v>
      </c>
      <c r="AE219" s="50">
        <f t="shared" si="88"/>
        <v>0</v>
      </c>
      <c r="AF219" s="2">
        <v>318000569</v>
      </c>
      <c r="AG219" s="55">
        <f t="shared" si="89"/>
        <v>64.28056601645777</v>
      </c>
      <c r="AH219" s="77">
        <f t="shared" si="92"/>
        <v>86.3009124028228</v>
      </c>
      <c r="AI219" s="60">
        <f t="shared" si="90"/>
        <v>0.8897798573279537</v>
      </c>
      <c r="AJ219" s="32">
        <v>0</v>
      </c>
      <c r="AK219" s="82" t="s">
        <v>691</v>
      </c>
      <c r="AL219" s="82" t="s">
        <v>691</v>
      </c>
      <c r="AM219" s="55">
        <f t="shared" si="91"/>
        <v>0</v>
      </c>
      <c r="AN219" s="68">
        <f t="shared" si="94"/>
        <v>0</v>
      </c>
    </row>
    <row r="220" spans="1:40" ht="12.75">
      <c r="A220" s="94" t="s">
        <v>192</v>
      </c>
      <c r="B220" s="87" t="s">
        <v>393</v>
      </c>
      <c r="C220" s="7" t="s">
        <v>670</v>
      </c>
      <c r="D220" s="2">
        <v>290924</v>
      </c>
      <c r="E220" s="40" t="s">
        <v>691</v>
      </c>
      <c r="F220" s="44">
        <f t="shared" si="71"/>
        <v>0.0008685534349166935</v>
      </c>
      <c r="G220" s="25">
        <v>0</v>
      </c>
      <c r="H220" s="40" t="s">
        <v>691</v>
      </c>
      <c r="I220" s="46">
        <f t="shared" si="72"/>
        <v>0</v>
      </c>
      <c r="J220" s="50">
        <f t="shared" si="73"/>
        <v>0</v>
      </c>
      <c r="K220" s="2">
        <v>842424</v>
      </c>
      <c r="L220" s="55">
        <f t="shared" si="74"/>
        <v>289.568409619007</v>
      </c>
      <c r="M220" s="44">
        <f t="shared" si="75"/>
        <v>0.0023992244637185633</v>
      </c>
      <c r="N220" s="25">
        <v>0</v>
      </c>
      <c r="O220" s="62" t="s">
        <v>691</v>
      </c>
      <c r="P220" s="55">
        <f t="shared" si="77"/>
        <v>0</v>
      </c>
      <c r="Q220" s="50">
        <f t="shared" si="78"/>
        <v>0</v>
      </c>
      <c r="R220" s="2">
        <v>577206</v>
      </c>
      <c r="S220" s="55">
        <f t="shared" si="79"/>
        <v>68.51727871000827</v>
      </c>
      <c r="T220" s="44">
        <f t="shared" si="80"/>
        <v>0.001598408182506095</v>
      </c>
      <c r="U220" s="25">
        <v>0</v>
      </c>
      <c r="V220" s="74" t="s">
        <v>691</v>
      </c>
      <c r="W220" s="55">
        <f t="shared" si="82"/>
        <v>0</v>
      </c>
      <c r="X220" s="50">
        <f t="shared" si="83"/>
        <v>0</v>
      </c>
      <c r="Y220" s="2">
        <v>274485</v>
      </c>
      <c r="Z220" s="55">
        <f t="shared" si="84"/>
        <v>47.55407947942329</v>
      </c>
      <c r="AA220" s="44">
        <f t="shared" si="85"/>
        <v>0.0007320095685740932</v>
      </c>
      <c r="AB220" s="25">
        <v>0</v>
      </c>
      <c r="AC220" s="74" t="s">
        <v>691</v>
      </c>
      <c r="AD220" s="55">
        <f t="shared" si="87"/>
        <v>0</v>
      </c>
      <c r="AE220" s="50">
        <f t="shared" si="88"/>
        <v>0</v>
      </c>
      <c r="AF220" s="2">
        <v>383242</v>
      </c>
      <c r="AG220" s="55">
        <f t="shared" si="89"/>
        <v>139.62220157749968</v>
      </c>
      <c r="AH220" s="77">
        <f t="shared" si="92"/>
        <v>131.73268619983224</v>
      </c>
      <c r="AI220" s="60">
        <f t="shared" si="90"/>
        <v>0.0010723283079473974</v>
      </c>
      <c r="AJ220" s="32">
        <v>0</v>
      </c>
      <c r="AK220" s="82" t="s">
        <v>691</v>
      </c>
      <c r="AL220" s="82" t="s">
        <v>691</v>
      </c>
      <c r="AM220" s="55">
        <f t="shared" si="91"/>
        <v>0</v>
      </c>
      <c r="AN220" s="68">
        <f t="shared" si="94"/>
        <v>0</v>
      </c>
    </row>
    <row r="221" spans="1:40" ht="12.75">
      <c r="A221" s="94" t="s">
        <v>193</v>
      </c>
      <c r="B221" s="87" t="s">
        <v>394</v>
      </c>
      <c r="C221" s="7" t="s">
        <v>671</v>
      </c>
      <c r="D221" s="2">
        <v>8291596</v>
      </c>
      <c r="E221" s="40" t="s">
        <v>691</v>
      </c>
      <c r="F221" s="44">
        <f t="shared" si="71"/>
        <v>0.024754555095975298</v>
      </c>
      <c r="G221" s="25">
        <v>0</v>
      </c>
      <c r="H221" s="40" t="s">
        <v>691</v>
      </c>
      <c r="I221" s="46">
        <f t="shared" si="72"/>
        <v>0</v>
      </c>
      <c r="J221" s="50">
        <f t="shared" si="73"/>
        <v>0</v>
      </c>
      <c r="K221" s="2">
        <v>5985731</v>
      </c>
      <c r="L221" s="55">
        <f t="shared" si="74"/>
        <v>72.19033585331461</v>
      </c>
      <c r="M221" s="44">
        <f t="shared" si="75"/>
        <v>0.01704736836609425</v>
      </c>
      <c r="N221" s="25">
        <v>1886</v>
      </c>
      <c r="O221" s="62" t="s">
        <v>691</v>
      </c>
      <c r="P221" s="55">
        <f t="shared" si="77"/>
        <v>0.0028237082014080693</v>
      </c>
      <c r="Q221" s="50">
        <f t="shared" si="78"/>
        <v>0.03150826523945029</v>
      </c>
      <c r="R221" s="2">
        <v>9567414</v>
      </c>
      <c r="S221" s="55">
        <f t="shared" si="79"/>
        <v>159.83701907085367</v>
      </c>
      <c r="T221" s="44">
        <f t="shared" si="80"/>
        <v>0.02649423745252712</v>
      </c>
      <c r="U221" s="25">
        <v>3707</v>
      </c>
      <c r="V221" s="55">
        <f t="shared" si="81"/>
        <v>196.55355249204666</v>
      </c>
      <c r="W221" s="55">
        <f t="shared" si="82"/>
        <v>0.005078378476903194</v>
      </c>
      <c r="X221" s="50">
        <f t="shared" si="83"/>
        <v>0.03874610213376363</v>
      </c>
      <c r="Y221" s="2">
        <v>10203680</v>
      </c>
      <c r="Z221" s="55">
        <f t="shared" si="84"/>
        <v>106.650344596774</v>
      </c>
      <c r="AA221" s="44">
        <f t="shared" si="85"/>
        <v>0.02721165599092156</v>
      </c>
      <c r="AB221" s="25">
        <v>2002</v>
      </c>
      <c r="AC221" s="55">
        <f t="shared" si="86"/>
        <v>54.00593471810089</v>
      </c>
      <c r="AD221" s="55">
        <f t="shared" si="87"/>
        <v>0.0027554760544588872</v>
      </c>
      <c r="AE221" s="50">
        <f t="shared" si="88"/>
        <v>0.01962037225785207</v>
      </c>
      <c r="AF221" s="2">
        <v>9459486</v>
      </c>
      <c r="AG221" s="55">
        <f t="shared" si="89"/>
        <v>92.70661173223777</v>
      </c>
      <c r="AH221" s="77">
        <f t="shared" si="92"/>
        <v>114.08522557056567</v>
      </c>
      <c r="AI221" s="60">
        <f t="shared" si="90"/>
        <v>0.02646806617341548</v>
      </c>
      <c r="AJ221" s="32">
        <v>2169</v>
      </c>
      <c r="AK221" s="61">
        <f t="shared" si="93"/>
        <v>108.34165834165834</v>
      </c>
      <c r="AL221" s="82" t="s">
        <v>691</v>
      </c>
      <c r="AM221" s="55">
        <f t="shared" si="91"/>
        <v>0.0026914207891223416</v>
      </c>
      <c r="AN221" s="68">
        <f t="shared" si="94"/>
        <v>0.022929364238183765</v>
      </c>
    </row>
    <row r="222" spans="1:40" ht="12.75">
      <c r="A222" s="94" t="s">
        <v>194</v>
      </c>
      <c r="B222" s="87" t="s">
        <v>395</v>
      </c>
      <c r="C222" s="7" t="s">
        <v>672</v>
      </c>
      <c r="D222" s="2">
        <v>4093</v>
      </c>
      <c r="E222" s="40" t="s">
        <v>691</v>
      </c>
      <c r="F222" s="44">
        <f t="shared" si="71"/>
        <v>1.2219649149310565E-05</v>
      </c>
      <c r="G222" s="25">
        <v>0</v>
      </c>
      <c r="H222" s="40" t="s">
        <v>691</v>
      </c>
      <c r="I222" s="46">
        <f t="shared" si="72"/>
        <v>0</v>
      </c>
      <c r="J222" s="50">
        <f t="shared" si="73"/>
        <v>0</v>
      </c>
      <c r="K222" s="2">
        <v>12983</v>
      </c>
      <c r="L222" s="55">
        <f t="shared" si="74"/>
        <v>317.200097727828</v>
      </c>
      <c r="M222" s="44">
        <f t="shared" si="75"/>
        <v>3.6975598050931725E-05</v>
      </c>
      <c r="N222" s="25">
        <v>0</v>
      </c>
      <c r="O222" s="62" t="s">
        <v>691</v>
      </c>
      <c r="P222" s="55">
        <f t="shared" si="77"/>
        <v>0</v>
      </c>
      <c r="Q222" s="50">
        <f t="shared" si="78"/>
        <v>0</v>
      </c>
      <c r="R222" s="2">
        <v>537</v>
      </c>
      <c r="S222" s="55">
        <f t="shared" si="79"/>
        <v>4.136178079026418</v>
      </c>
      <c r="T222" s="44">
        <f t="shared" si="80"/>
        <v>1.4870690776010176E-06</v>
      </c>
      <c r="U222" s="25">
        <v>0</v>
      </c>
      <c r="V222" s="74" t="s">
        <v>691</v>
      </c>
      <c r="W222" s="55">
        <f t="shared" si="82"/>
        <v>0</v>
      </c>
      <c r="X222" s="50">
        <f t="shared" si="83"/>
        <v>0</v>
      </c>
      <c r="Y222" s="2">
        <v>208</v>
      </c>
      <c r="Z222" s="55">
        <f t="shared" si="84"/>
        <v>38.733705772811916</v>
      </c>
      <c r="AA222" s="44">
        <f t="shared" si="85"/>
        <v>5.547042288773936E-07</v>
      </c>
      <c r="AB222" s="25">
        <v>0</v>
      </c>
      <c r="AC222" s="74" t="s">
        <v>691</v>
      </c>
      <c r="AD222" s="55">
        <f t="shared" si="87"/>
        <v>0</v>
      </c>
      <c r="AE222" s="50">
        <f t="shared" si="88"/>
        <v>0</v>
      </c>
      <c r="AF222" s="2">
        <v>847</v>
      </c>
      <c r="AG222" s="55">
        <f t="shared" si="89"/>
        <v>407.2115384615385</v>
      </c>
      <c r="AH222" s="77">
        <f t="shared" si="92"/>
        <v>20.693867578793064</v>
      </c>
      <c r="AI222" s="60">
        <f t="shared" si="90"/>
        <v>2.369943995781897E-06</v>
      </c>
      <c r="AJ222" s="32">
        <v>0</v>
      </c>
      <c r="AK222" s="82" t="s">
        <v>691</v>
      </c>
      <c r="AL222" s="82" t="s">
        <v>691</v>
      </c>
      <c r="AM222" s="55">
        <f t="shared" si="91"/>
        <v>0</v>
      </c>
      <c r="AN222" s="68">
        <f t="shared" si="94"/>
        <v>0</v>
      </c>
    </row>
    <row r="223" spans="1:40" ht="12.75">
      <c r="A223" s="94" t="s">
        <v>195</v>
      </c>
      <c r="B223" s="87" t="s">
        <v>396</v>
      </c>
      <c r="C223" s="7" t="s">
        <v>673</v>
      </c>
      <c r="D223" s="2">
        <v>4973783</v>
      </c>
      <c r="E223" s="40" t="s">
        <v>691</v>
      </c>
      <c r="F223" s="44">
        <f t="shared" si="71"/>
        <v>0.014849226289959772</v>
      </c>
      <c r="G223" s="25">
        <v>0</v>
      </c>
      <c r="H223" s="40" t="s">
        <v>691</v>
      </c>
      <c r="I223" s="46">
        <f t="shared" si="72"/>
        <v>0</v>
      </c>
      <c r="J223" s="50">
        <f t="shared" si="73"/>
        <v>0</v>
      </c>
      <c r="K223" s="2">
        <v>4215678</v>
      </c>
      <c r="L223" s="55">
        <f t="shared" si="74"/>
        <v>84.75797999229158</v>
      </c>
      <c r="M223" s="44">
        <f t="shared" si="75"/>
        <v>0.012006255506443485</v>
      </c>
      <c r="N223" s="25">
        <v>0</v>
      </c>
      <c r="O223" s="62" t="s">
        <v>691</v>
      </c>
      <c r="P223" s="55">
        <f t="shared" si="77"/>
        <v>0</v>
      </c>
      <c r="Q223" s="50">
        <f t="shared" si="78"/>
        <v>0</v>
      </c>
      <c r="R223" s="2">
        <v>4649118</v>
      </c>
      <c r="S223" s="55">
        <f t="shared" si="79"/>
        <v>110.28162018066845</v>
      </c>
      <c r="T223" s="44">
        <f t="shared" si="80"/>
        <v>0.012874412692585267</v>
      </c>
      <c r="U223" s="25">
        <v>0</v>
      </c>
      <c r="V223" s="74" t="s">
        <v>691</v>
      </c>
      <c r="W223" s="55">
        <f t="shared" si="82"/>
        <v>0</v>
      </c>
      <c r="X223" s="50">
        <f t="shared" si="83"/>
        <v>0</v>
      </c>
      <c r="Y223" s="2">
        <v>5585580</v>
      </c>
      <c r="Z223" s="55">
        <f t="shared" si="84"/>
        <v>120.14278837405288</v>
      </c>
      <c r="AA223" s="44">
        <f t="shared" si="85"/>
        <v>0.01489588868621631</v>
      </c>
      <c r="AB223" s="25">
        <v>22</v>
      </c>
      <c r="AC223" s="74" t="s">
        <v>691</v>
      </c>
      <c r="AD223" s="55">
        <f t="shared" si="87"/>
        <v>3.0279956642405353E-05</v>
      </c>
      <c r="AE223" s="50">
        <f t="shared" si="88"/>
        <v>0.0003938713616132971</v>
      </c>
      <c r="AF223" s="2">
        <v>5697039</v>
      </c>
      <c r="AG223" s="55">
        <f t="shared" si="89"/>
        <v>101.99547764063892</v>
      </c>
      <c r="AH223" s="77">
        <f t="shared" si="92"/>
        <v>114.54136619953061</v>
      </c>
      <c r="AI223" s="60">
        <f t="shared" si="90"/>
        <v>0.01594057068687757</v>
      </c>
      <c r="AJ223" s="32">
        <v>0</v>
      </c>
      <c r="AK223" s="61">
        <f t="shared" si="93"/>
        <v>0</v>
      </c>
      <c r="AL223" s="82" t="s">
        <v>691</v>
      </c>
      <c r="AM223" s="55">
        <f t="shared" si="91"/>
        <v>0</v>
      </c>
      <c r="AN223" s="68">
        <f t="shared" si="94"/>
        <v>0</v>
      </c>
    </row>
    <row r="224" spans="1:40" ht="12.75">
      <c r="A224" s="94" t="s">
        <v>196</v>
      </c>
      <c r="B224" s="87" t="s">
        <v>397</v>
      </c>
      <c r="C224" s="7" t="s">
        <v>674</v>
      </c>
      <c r="D224" s="2">
        <v>801406141</v>
      </c>
      <c r="E224" s="40" t="s">
        <v>691</v>
      </c>
      <c r="F224" s="44">
        <f t="shared" si="71"/>
        <v>2.39259757369238</v>
      </c>
      <c r="G224" s="25">
        <v>2361</v>
      </c>
      <c r="H224" s="40" t="s">
        <v>691</v>
      </c>
      <c r="I224" s="46">
        <f t="shared" si="72"/>
        <v>0.004622031739439098</v>
      </c>
      <c r="J224" s="50">
        <f t="shared" si="73"/>
        <v>0.000294607175963729</v>
      </c>
      <c r="K224" s="2">
        <v>860298264</v>
      </c>
      <c r="L224" s="55">
        <f t="shared" si="74"/>
        <v>107.34859891721244</v>
      </c>
      <c r="M224" s="44">
        <f t="shared" si="75"/>
        <v>2.4501303869350957</v>
      </c>
      <c r="N224" s="25">
        <v>1068</v>
      </c>
      <c r="O224" s="46">
        <f t="shared" si="76"/>
        <v>45.23506988564168</v>
      </c>
      <c r="P224" s="55">
        <f t="shared" si="77"/>
        <v>0.0015990033717411547</v>
      </c>
      <c r="Q224" s="50">
        <f t="shared" si="78"/>
        <v>0.00012414299141256898</v>
      </c>
      <c r="R224" s="2">
        <v>904635733</v>
      </c>
      <c r="S224" s="55">
        <f t="shared" si="79"/>
        <v>105.15373224093824</v>
      </c>
      <c r="T224" s="44">
        <f t="shared" si="80"/>
        <v>2.505131890199684</v>
      </c>
      <c r="U224" s="25">
        <v>2702</v>
      </c>
      <c r="V224" s="55">
        <f t="shared" si="81"/>
        <v>252.99625468164794</v>
      </c>
      <c r="W224" s="55">
        <f t="shared" si="82"/>
        <v>0.0037015858226577903</v>
      </c>
      <c r="X224" s="50">
        <f t="shared" si="83"/>
        <v>0.0002986837576092078</v>
      </c>
      <c r="Y224" s="2">
        <v>904828577</v>
      </c>
      <c r="Z224" s="55">
        <f t="shared" si="84"/>
        <v>100.02131730960488</v>
      </c>
      <c r="AA224" s="44">
        <f t="shared" si="85"/>
        <v>2.413039606110646</v>
      </c>
      <c r="AB224" s="25">
        <v>4665</v>
      </c>
      <c r="AC224" s="55">
        <f t="shared" si="86"/>
        <v>172.6498889711325</v>
      </c>
      <c r="AD224" s="55">
        <f t="shared" si="87"/>
        <v>0.006420727169855499</v>
      </c>
      <c r="AE224" s="50">
        <f t="shared" si="88"/>
        <v>0.0005155672708157625</v>
      </c>
      <c r="AF224" s="2">
        <v>876495525</v>
      </c>
      <c r="AG224" s="55">
        <f t="shared" si="89"/>
        <v>96.8686828952795</v>
      </c>
      <c r="AH224" s="77">
        <f t="shared" si="92"/>
        <v>109.36970409364508</v>
      </c>
      <c r="AI224" s="60">
        <f t="shared" si="90"/>
        <v>2.452473797878927</v>
      </c>
      <c r="AJ224" s="32">
        <v>5749</v>
      </c>
      <c r="AK224" s="61">
        <f t="shared" si="93"/>
        <v>123.23687031082528</v>
      </c>
      <c r="AL224" s="61">
        <f t="shared" si="95"/>
        <v>243.49851757729778</v>
      </c>
      <c r="AM224" s="55">
        <f t="shared" si="91"/>
        <v>0.007133692077761339</v>
      </c>
      <c r="AN224" s="68">
        <f t="shared" si="94"/>
        <v>0.0006559075130474853</v>
      </c>
    </row>
    <row r="225" spans="1:40" ht="13.5" thickBot="1">
      <c r="A225" s="95" t="s">
        <v>426</v>
      </c>
      <c r="B225" s="88" t="s">
        <v>435</v>
      </c>
      <c r="C225" s="19" t="s">
        <v>675</v>
      </c>
      <c r="D225" s="20">
        <f>SUM(D216:D224)</f>
        <v>1542144773</v>
      </c>
      <c r="E225" s="38" t="s">
        <v>691</v>
      </c>
      <c r="F225" s="45">
        <f t="shared" si="71"/>
        <v>4.60407233410779</v>
      </c>
      <c r="G225" s="28">
        <f>SUM(G216:G224)</f>
        <v>11044</v>
      </c>
      <c r="H225" s="38" t="s">
        <v>691</v>
      </c>
      <c r="I225" s="47">
        <f t="shared" si="72"/>
        <v>0.021620380571946377</v>
      </c>
      <c r="J225" s="53">
        <f t="shared" si="73"/>
        <v>0.0007161454743652658</v>
      </c>
      <c r="K225" s="20">
        <f>SUM(K216:K224)</f>
        <v>1711989558</v>
      </c>
      <c r="L225" s="57">
        <f t="shared" si="74"/>
        <v>111.0135434735867</v>
      </c>
      <c r="M225" s="45">
        <f t="shared" si="75"/>
        <v>4.875748113995245</v>
      </c>
      <c r="N225" s="28">
        <f>SUM(N216:N224)</f>
        <v>12031</v>
      </c>
      <c r="O225" s="47">
        <f t="shared" si="76"/>
        <v>108.93697935530604</v>
      </c>
      <c r="P225" s="57">
        <f t="shared" si="77"/>
        <v>0.018012743038780744</v>
      </c>
      <c r="Q225" s="53">
        <f t="shared" si="78"/>
        <v>0.0007027496133828639</v>
      </c>
      <c r="R225" s="20">
        <f>SUM(R216:R224)</f>
        <v>1712930380</v>
      </c>
      <c r="S225" s="57">
        <f t="shared" si="79"/>
        <v>100.05495489126108</v>
      </c>
      <c r="T225" s="45">
        <f t="shared" si="80"/>
        <v>4.7434744882334465</v>
      </c>
      <c r="U225" s="28">
        <f>SUM(U216:U224)</f>
        <v>15552</v>
      </c>
      <c r="V225" s="57">
        <f t="shared" si="81"/>
        <v>129.26606267143214</v>
      </c>
      <c r="W225" s="57">
        <f t="shared" si="82"/>
        <v>0.021305352595845282</v>
      </c>
      <c r="X225" s="53">
        <f t="shared" si="83"/>
        <v>0.0009079178104132873</v>
      </c>
      <c r="Y225" s="20">
        <f>SUM(Y216:Y224)</f>
        <v>1770402672</v>
      </c>
      <c r="Z225" s="57">
        <f t="shared" si="84"/>
        <v>103.35520302932568</v>
      </c>
      <c r="AA225" s="45">
        <f t="shared" si="85"/>
        <v>4.721393504683833</v>
      </c>
      <c r="AB225" s="28">
        <f>SUM(AB216:AB224)</f>
        <v>18008</v>
      </c>
      <c r="AC225" s="57">
        <f t="shared" si="86"/>
        <v>115.79218106995886</v>
      </c>
      <c r="AD225" s="57">
        <f t="shared" si="87"/>
        <v>0.024785520873474347</v>
      </c>
      <c r="AE225" s="53">
        <f t="shared" si="88"/>
        <v>0.0010171697255549556</v>
      </c>
      <c r="AF225" s="20">
        <f>SUM(AF216:AF224)</f>
        <v>1564035513</v>
      </c>
      <c r="AG225" s="57">
        <f t="shared" si="89"/>
        <v>88.34349031077377</v>
      </c>
      <c r="AH225" s="57">
        <f t="shared" si="92"/>
        <v>101.41949967235664</v>
      </c>
      <c r="AI225" s="45">
        <f t="shared" si="90"/>
        <v>4.376241526828817</v>
      </c>
      <c r="AJ225" s="34">
        <f>SUM(AJ216:AJ224)</f>
        <v>35355</v>
      </c>
      <c r="AK225" s="57">
        <f t="shared" si="93"/>
        <v>196.32940915148822</v>
      </c>
      <c r="AL225" s="57">
        <f t="shared" si="95"/>
        <v>320.1285766026802</v>
      </c>
      <c r="AM225" s="57">
        <f t="shared" si="91"/>
        <v>0.043870531120064726</v>
      </c>
      <c r="AN225" s="71">
        <f t="shared" si="94"/>
        <v>0.0022604985440634303</v>
      </c>
    </row>
    <row r="226" spans="1:40" ht="12.75">
      <c r="A226" s="96" t="s">
        <v>197</v>
      </c>
      <c r="B226" s="89" t="s">
        <v>398</v>
      </c>
      <c r="C226" s="6" t="s">
        <v>676</v>
      </c>
      <c r="D226" s="3">
        <v>84751466</v>
      </c>
      <c r="E226" s="39" t="s">
        <v>691</v>
      </c>
      <c r="F226" s="44">
        <f t="shared" si="71"/>
        <v>0.2530254530685862</v>
      </c>
      <c r="G226" s="27">
        <v>354260</v>
      </c>
      <c r="H226" s="39" t="s">
        <v>691</v>
      </c>
      <c r="I226" s="46">
        <f t="shared" si="72"/>
        <v>0.6935201033518402</v>
      </c>
      <c r="J226" s="50">
        <f t="shared" si="73"/>
        <v>0.41799866919116185</v>
      </c>
      <c r="K226" s="3">
        <v>84092039</v>
      </c>
      <c r="L226" s="55">
        <f t="shared" si="74"/>
        <v>99.22192850327805</v>
      </c>
      <c r="M226" s="44">
        <f t="shared" si="75"/>
        <v>0.23949421808112722</v>
      </c>
      <c r="N226" s="27">
        <v>0</v>
      </c>
      <c r="O226" s="46">
        <f t="shared" si="76"/>
        <v>0</v>
      </c>
      <c r="P226" s="55">
        <f t="shared" si="77"/>
        <v>0</v>
      </c>
      <c r="Q226" s="50">
        <f t="shared" si="78"/>
        <v>0</v>
      </c>
      <c r="R226" s="3">
        <v>86240660</v>
      </c>
      <c r="S226" s="55">
        <f t="shared" si="79"/>
        <v>102.55508253284238</v>
      </c>
      <c r="T226" s="44">
        <f t="shared" si="80"/>
        <v>0.23881902926983795</v>
      </c>
      <c r="U226" s="27">
        <v>0</v>
      </c>
      <c r="V226" s="74" t="s">
        <v>691</v>
      </c>
      <c r="W226" s="55">
        <f t="shared" si="82"/>
        <v>0</v>
      </c>
      <c r="X226" s="50">
        <f t="shared" si="83"/>
        <v>0</v>
      </c>
      <c r="Y226" s="3">
        <v>77666291</v>
      </c>
      <c r="Z226" s="55">
        <f t="shared" si="84"/>
        <v>90.05762595045074</v>
      </c>
      <c r="AA226" s="44">
        <f t="shared" si="85"/>
        <v>0.2071241348986647</v>
      </c>
      <c r="AB226" s="27">
        <v>805464</v>
      </c>
      <c r="AC226" s="74" t="s">
        <v>691</v>
      </c>
      <c r="AD226" s="55">
        <f t="shared" si="87"/>
        <v>1.108609772591745</v>
      </c>
      <c r="AE226" s="50">
        <f t="shared" si="88"/>
        <v>1.0370831278656014</v>
      </c>
      <c r="AF226" s="3">
        <v>45609528</v>
      </c>
      <c r="AG226" s="55">
        <f t="shared" si="89"/>
        <v>58.72499821061366</v>
      </c>
      <c r="AH226" s="78">
        <f t="shared" si="92"/>
        <v>53.81562131326436</v>
      </c>
      <c r="AI226" s="60">
        <f t="shared" si="90"/>
        <v>0.1276175053530653</v>
      </c>
      <c r="AJ226" s="31">
        <v>1654061</v>
      </c>
      <c r="AK226" s="55">
        <f t="shared" si="93"/>
        <v>205.35505000844233</v>
      </c>
      <c r="AL226" s="55">
        <f t="shared" si="95"/>
        <v>466.90594478631516</v>
      </c>
      <c r="AM226" s="55">
        <f t="shared" si="91"/>
        <v>2.052454661999304</v>
      </c>
      <c r="AN226" s="70">
        <f t="shared" si="94"/>
        <v>3.626568992338618</v>
      </c>
    </row>
    <row r="227" spans="1:40" ht="12.75">
      <c r="A227" s="94" t="s">
        <v>198</v>
      </c>
      <c r="B227" s="87" t="s">
        <v>399</v>
      </c>
      <c r="C227" s="7" t="s">
        <v>677</v>
      </c>
      <c r="D227" s="2">
        <v>42719570</v>
      </c>
      <c r="E227" s="40" t="s">
        <v>691</v>
      </c>
      <c r="F227" s="44">
        <f t="shared" si="71"/>
        <v>0.12753925170032082</v>
      </c>
      <c r="G227" s="25">
        <v>414</v>
      </c>
      <c r="H227" s="40" t="s">
        <v>691</v>
      </c>
      <c r="I227" s="46">
        <f t="shared" si="72"/>
        <v>0.0008104706226716588</v>
      </c>
      <c r="J227" s="50">
        <f t="shared" si="73"/>
        <v>0.0009691108782227912</v>
      </c>
      <c r="K227" s="2">
        <v>41855435</v>
      </c>
      <c r="L227" s="55">
        <f t="shared" si="74"/>
        <v>97.9771917179878</v>
      </c>
      <c r="M227" s="44">
        <f t="shared" si="75"/>
        <v>0.11920432417830236</v>
      </c>
      <c r="N227" s="25">
        <v>1384</v>
      </c>
      <c r="O227" s="46">
        <f t="shared" si="76"/>
        <v>334.2995169082126</v>
      </c>
      <c r="P227" s="55">
        <f t="shared" si="77"/>
        <v>0.0020721167289229946</v>
      </c>
      <c r="Q227" s="50">
        <f t="shared" si="78"/>
        <v>0.0033066195584874458</v>
      </c>
      <c r="R227" s="2">
        <v>47988863</v>
      </c>
      <c r="S227" s="55">
        <f t="shared" si="79"/>
        <v>114.65383886226483</v>
      </c>
      <c r="T227" s="44">
        <f t="shared" si="80"/>
        <v>0.1328915348911203</v>
      </c>
      <c r="U227" s="25">
        <v>832433</v>
      </c>
      <c r="V227" s="55">
        <f t="shared" si="81"/>
        <v>60146.89306358382</v>
      </c>
      <c r="W227" s="55">
        <f t="shared" si="82"/>
        <v>1.1403857109964812</v>
      </c>
      <c r="X227" s="50">
        <f t="shared" si="83"/>
        <v>1.7346378887951566</v>
      </c>
      <c r="Y227" s="2">
        <v>43627861</v>
      </c>
      <c r="Z227" s="55">
        <f t="shared" si="84"/>
        <v>90.91247067053871</v>
      </c>
      <c r="AA227" s="44">
        <f t="shared" si="85"/>
        <v>0.11634884131526499</v>
      </c>
      <c r="AB227" s="25">
        <v>1241679</v>
      </c>
      <c r="AC227" s="55">
        <f t="shared" si="86"/>
        <v>149.1626353111902</v>
      </c>
      <c r="AD227" s="55">
        <f t="shared" si="87"/>
        <v>1.7089993765356928</v>
      </c>
      <c r="AE227" s="50">
        <f t="shared" si="88"/>
        <v>2.8460689374617747</v>
      </c>
      <c r="AF227" s="2">
        <v>38248634</v>
      </c>
      <c r="AG227" s="55">
        <f t="shared" si="89"/>
        <v>87.6702023048987</v>
      </c>
      <c r="AH227" s="77">
        <f t="shared" si="92"/>
        <v>89.53422049894229</v>
      </c>
      <c r="AI227" s="60">
        <f t="shared" si="90"/>
        <v>0.1070213937369059</v>
      </c>
      <c r="AJ227" s="32">
        <v>1360924</v>
      </c>
      <c r="AK227" s="61">
        <f t="shared" si="93"/>
        <v>109.60352877031825</v>
      </c>
      <c r="AL227" s="61">
        <f t="shared" si="95"/>
        <v>328725.6038647343</v>
      </c>
      <c r="AM227" s="55">
        <f t="shared" si="91"/>
        <v>1.6887132992233904</v>
      </c>
      <c r="AN227" s="68">
        <f t="shared" si="94"/>
        <v>3.558098310125271</v>
      </c>
    </row>
    <row r="228" spans="1:40" ht="12.75">
      <c r="A228" s="94" t="s">
        <v>199</v>
      </c>
      <c r="B228" s="87" t="s">
        <v>400</v>
      </c>
      <c r="C228" s="7" t="s">
        <v>678</v>
      </c>
      <c r="D228" s="2">
        <v>25058603</v>
      </c>
      <c r="E228" s="40" t="s">
        <v>691</v>
      </c>
      <c r="F228" s="44">
        <f t="shared" si="71"/>
        <v>0.07481244486485736</v>
      </c>
      <c r="G228" s="25">
        <v>43914</v>
      </c>
      <c r="H228" s="40" t="s">
        <v>691</v>
      </c>
      <c r="I228" s="46">
        <f t="shared" si="72"/>
        <v>0.0859686157584619</v>
      </c>
      <c r="J228" s="50">
        <f t="shared" si="73"/>
        <v>0.1752452042119028</v>
      </c>
      <c r="K228" s="2">
        <v>28364719</v>
      </c>
      <c r="L228" s="55">
        <f t="shared" si="74"/>
        <v>113.19353676659469</v>
      </c>
      <c r="M228" s="44">
        <f t="shared" si="75"/>
        <v>0.08078275040989187</v>
      </c>
      <c r="N228" s="25">
        <v>72666</v>
      </c>
      <c r="O228" s="46">
        <f t="shared" si="76"/>
        <v>165.47342533132942</v>
      </c>
      <c r="P228" s="55">
        <f t="shared" si="77"/>
        <v>0.108795111433467</v>
      </c>
      <c r="Q228" s="50">
        <f t="shared" si="78"/>
        <v>0.25618445224153286</v>
      </c>
      <c r="R228" s="2">
        <v>26828803</v>
      </c>
      <c r="S228" s="55">
        <f t="shared" si="79"/>
        <v>94.58511822380473</v>
      </c>
      <c r="T228" s="44">
        <f t="shared" si="80"/>
        <v>0.07429475480511995</v>
      </c>
      <c r="U228" s="25">
        <v>82806</v>
      </c>
      <c r="V228" s="55">
        <f t="shared" si="81"/>
        <v>113.95425646106845</v>
      </c>
      <c r="W228" s="55">
        <f t="shared" si="82"/>
        <v>0.11343949505218394</v>
      </c>
      <c r="X228" s="50">
        <f t="shared" si="83"/>
        <v>0.30864589821618205</v>
      </c>
      <c r="Y228" s="2">
        <v>28553493</v>
      </c>
      <c r="Z228" s="55">
        <f t="shared" si="84"/>
        <v>106.42850148774808</v>
      </c>
      <c r="AA228" s="44">
        <f t="shared" si="85"/>
        <v>0.07614780440538971</v>
      </c>
      <c r="AB228" s="25">
        <v>40525</v>
      </c>
      <c r="AC228" s="55">
        <f t="shared" si="86"/>
        <v>48.93969036060189</v>
      </c>
      <c r="AD228" s="55">
        <f t="shared" si="87"/>
        <v>0.055777056496976236</v>
      </c>
      <c r="AE228" s="50">
        <f t="shared" si="88"/>
        <v>0.14192659370956823</v>
      </c>
      <c r="AF228" s="2">
        <v>32847578</v>
      </c>
      <c r="AG228" s="55">
        <f t="shared" si="89"/>
        <v>115.03873799258115</v>
      </c>
      <c r="AH228" s="77">
        <f t="shared" si="92"/>
        <v>131.08303762983115</v>
      </c>
      <c r="AI228" s="60">
        <f t="shared" si="90"/>
        <v>0.09190899676160273</v>
      </c>
      <c r="AJ228" s="32">
        <v>34008</v>
      </c>
      <c r="AK228" s="61">
        <f t="shared" si="93"/>
        <v>83.9185687847008</v>
      </c>
      <c r="AL228" s="61">
        <f t="shared" si="95"/>
        <v>77.44227353463587</v>
      </c>
      <c r="AM228" s="55">
        <f t="shared" si="91"/>
        <v>0.04219909552626676</v>
      </c>
      <c r="AN228" s="68">
        <f t="shared" si="94"/>
        <v>0.10353274752860013</v>
      </c>
    </row>
    <row r="229" spans="1:40" ht="13.5" thickBot="1">
      <c r="A229" s="95" t="s">
        <v>427</v>
      </c>
      <c r="B229" s="88" t="s">
        <v>434</v>
      </c>
      <c r="C229" s="19" t="s">
        <v>679</v>
      </c>
      <c r="D229" s="20">
        <f>SUM(D226:D228)</f>
        <v>152529639</v>
      </c>
      <c r="E229" s="38" t="s">
        <v>691</v>
      </c>
      <c r="F229" s="45">
        <f t="shared" si="71"/>
        <v>0.45537714963376436</v>
      </c>
      <c r="G229" s="29">
        <f>SUM(G226:G228)</f>
        <v>398588</v>
      </c>
      <c r="H229" s="38" t="s">
        <v>691</v>
      </c>
      <c r="I229" s="47">
        <f t="shared" si="72"/>
        <v>0.7802991897329737</v>
      </c>
      <c r="J229" s="53">
        <f t="shared" si="73"/>
        <v>0.2613183920274013</v>
      </c>
      <c r="K229" s="20">
        <f>SUM(K226:K228)</f>
        <v>154312193</v>
      </c>
      <c r="L229" s="57">
        <f t="shared" si="74"/>
        <v>101.16866073484904</v>
      </c>
      <c r="M229" s="45">
        <f t="shared" si="75"/>
        <v>0.4394812926693214</v>
      </c>
      <c r="N229" s="29">
        <f>SUM(N226:N228)</f>
        <v>74050</v>
      </c>
      <c r="O229" s="47">
        <f t="shared" si="76"/>
        <v>18.578080624604855</v>
      </c>
      <c r="P229" s="57">
        <f t="shared" si="77"/>
        <v>0.11086722816239</v>
      </c>
      <c r="Q229" s="53">
        <f t="shared" si="78"/>
        <v>0.047987134756097984</v>
      </c>
      <c r="R229" s="20">
        <f>SUM(R226:R228)</f>
        <v>161058326</v>
      </c>
      <c r="S229" s="57">
        <f t="shared" si="79"/>
        <v>104.37174332685429</v>
      </c>
      <c r="T229" s="45">
        <f t="shared" si="80"/>
        <v>0.4460053189660782</v>
      </c>
      <c r="U229" s="29">
        <f>SUM(U226:U228)</f>
        <v>915239</v>
      </c>
      <c r="V229" s="57">
        <f t="shared" si="81"/>
        <v>1235.9743416610397</v>
      </c>
      <c r="W229" s="57">
        <f t="shared" si="82"/>
        <v>1.2538252060486652</v>
      </c>
      <c r="X229" s="53">
        <f t="shared" si="83"/>
        <v>0.568265561135908</v>
      </c>
      <c r="Y229" s="20">
        <f>SUM(Y226:Y228)</f>
        <v>149847645</v>
      </c>
      <c r="Z229" s="57">
        <f t="shared" si="84"/>
        <v>93.03936575126205</v>
      </c>
      <c r="AA229" s="45">
        <f t="shared" si="85"/>
        <v>0.3996207806193194</v>
      </c>
      <c r="AB229" s="29">
        <f>SUM(AB226:AB228)</f>
        <v>2087668</v>
      </c>
      <c r="AC229" s="57">
        <f t="shared" si="86"/>
        <v>228.1008567161146</v>
      </c>
      <c r="AD229" s="57">
        <f t="shared" si="87"/>
        <v>2.873386205624414</v>
      </c>
      <c r="AE229" s="53">
        <f t="shared" si="88"/>
        <v>1.393193733541825</v>
      </c>
      <c r="AF229" s="20">
        <f>SUM(AF226:AF228)</f>
        <v>116705740</v>
      </c>
      <c r="AG229" s="57">
        <f t="shared" si="89"/>
        <v>77.8829323610658</v>
      </c>
      <c r="AH229" s="57">
        <f t="shared" si="92"/>
        <v>76.5134833892841</v>
      </c>
      <c r="AI229" s="45">
        <f t="shared" si="90"/>
        <v>0.32654789585157395</v>
      </c>
      <c r="AJ229" s="35">
        <f>SUM(AJ226:AJ228)</f>
        <v>3048993</v>
      </c>
      <c r="AK229" s="57">
        <f t="shared" si="93"/>
        <v>146.04779112387604</v>
      </c>
      <c r="AL229" s="57">
        <f t="shared" si="95"/>
        <v>764.9485182694913</v>
      </c>
      <c r="AM229" s="57">
        <f t="shared" si="91"/>
        <v>3.7833670567489612</v>
      </c>
      <c r="AN229" s="71">
        <f t="shared" si="94"/>
        <v>2.61254759191793</v>
      </c>
    </row>
    <row r="230" spans="1:40" ht="13.5" thickBot="1">
      <c r="A230" s="99"/>
      <c r="B230" s="92"/>
      <c r="C230" s="9"/>
      <c r="D230" s="10">
        <f>SUM(D229,D225,D215,D205,D198,D188,D182,D175,D170,D164,D141,D136,D133,D118,D108,D99,D88,D73,D58,D53,D41,D30,D21,D10)</f>
        <v>33495233373.627</v>
      </c>
      <c r="E230" s="42" t="s">
        <v>691</v>
      </c>
      <c r="F230" s="48">
        <f t="shared" si="71"/>
        <v>100</v>
      </c>
      <c r="G230" s="30">
        <f>SUM(G229,G225,G215,G205,G198,G188,G182,G175,G170,G164,G141,G136,G133,G118,G108,G99,G88,G73,G58,G53,G41,G30,G21,G10)</f>
        <v>51081432</v>
      </c>
      <c r="H230" s="42" t="s">
        <v>691</v>
      </c>
      <c r="I230" s="49">
        <f>G230/$G$230*100</f>
        <v>100</v>
      </c>
      <c r="J230" s="54">
        <f t="shared" si="73"/>
        <v>0.15250358589894097</v>
      </c>
      <c r="K230" s="10">
        <f>SUM(K229,K225,K215,K205,K198,K188,K182,K175,K170,K164,K141,K136,K133,K118,K108,K99,K88,K73,K58,K53,K41,K30,K21,K10)</f>
        <v>35112346207.671005</v>
      </c>
      <c r="L230" s="58">
        <f t="shared" si="74"/>
        <v>104.82788943729906</v>
      </c>
      <c r="M230" s="48">
        <f t="shared" si="75"/>
        <v>100</v>
      </c>
      <c r="N230" s="30">
        <f>SUM(N229,N225,N215,N205,N198,N188,N182,N175,N170,N164,N141,N136,N133,N118,N108,N99,N88,N73,N58,N53,N41,N30,N21,N10)</f>
        <v>66791604</v>
      </c>
      <c r="O230" s="65">
        <f>N230/N$230*100</f>
        <v>100</v>
      </c>
      <c r="P230" s="58">
        <f t="shared" si="77"/>
        <v>100</v>
      </c>
      <c r="Q230" s="54">
        <f t="shared" si="78"/>
        <v>0.19022256047762487</v>
      </c>
      <c r="R230" s="10">
        <f>SUM(R229,R225,R215,R205,R198,R188,R182,R175,R170,R164,R141,R136,R133,R118,R108,R99,R88,R73,R58,R53,R41,R30,R21,R10)</f>
        <v>36111301626.035</v>
      </c>
      <c r="S230" s="58">
        <f t="shared" si="79"/>
        <v>102.84502611262631</v>
      </c>
      <c r="T230" s="48">
        <f t="shared" si="80"/>
        <v>100</v>
      </c>
      <c r="U230" s="30">
        <f>SUM(U229,U225,U215,U205,U198,U188,U182,U175,U170,U164,U141,U136,U133,U118,U108,U99,U88,U73,U58,U53,U41,U30,U21,U10)</f>
        <v>72995741</v>
      </c>
      <c r="V230" s="58">
        <f t="shared" si="81"/>
        <v>109.2887977357154</v>
      </c>
      <c r="W230" s="58">
        <f t="shared" si="82"/>
        <v>100</v>
      </c>
      <c r="X230" s="54">
        <f t="shared" si="83"/>
        <v>0.20214098554501447</v>
      </c>
      <c r="Y230" s="10">
        <f>SUM(Y229,Y225,Y215,Y205,Y198,Y188,Y182,Y175,Y170,Y164,Y141,Y136,Y133,Y118,Y108,Y99,Y88,Y73,Y58,Y53,Y41,Y30,Y21,Y10)</f>
        <v>37497460659.520996</v>
      </c>
      <c r="Z230" s="58">
        <f t="shared" si="84"/>
        <v>103.838573995036</v>
      </c>
      <c r="AA230" s="48">
        <f t="shared" si="85"/>
        <v>100</v>
      </c>
      <c r="AB230" s="30">
        <f>SUM(AB229,AB225,AB215,AB205,AB198,AB188,AB182,AB175,AB170,AB164,AB141,AB136,AB133,AB118,AB108,AB99,AB88,AB73,AB58,AB53,AB41,AB30,AB21,AB10)</f>
        <v>72655322</v>
      </c>
      <c r="AC230" s="58">
        <f t="shared" si="86"/>
        <v>99.53364539446213</v>
      </c>
      <c r="AD230" s="58">
        <f t="shared" si="87"/>
        <v>100</v>
      </c>
      <c r="AE230" s="54">
        <f t="shared" si="88"/>
        <v>0.193760645980042</v>
      </c>
      <c r="AF230" s="22">
        <f>SUM(AF229,AF225,AF215,AF205,AF198,AF188,AF182,AF175,AF170,AF164,AF141,AF136,AF133,AF118,AF108,AF99,AF88,AF73,AF58,AF53,AF41,AF30,AF21,AF10)</f>
        <v>35739241159.602005</v>
      </c>
      <c r="AG230" s="58">
        <f t="shared" si="89"/>
        <v>95.31109715432807</v>
      </c>
      <c r="AH230" s="58">
        <f t="shared" si="92"/>
        <v>106.6994839562511</v>
      </c>
      <c r="AI230" s="48">
        <f t="shared" si="90"/>
        <v>100</v>
      </c>
      <c r="AJ230" s="36">
        <f>SUM(AJ229,AJ225,AJ215,AJ205,AJ198,AJ188,AJ182,AJ175,AJ170,AJ164,AJ141,AJ136,AJ133,AJ118,AJ108,AJ99,AJ88,AJ73,AJ58,AJ53,AJ41,AJ30,AJ21,AJ10)</f>
        <v>80589405</v>
      </c>
      <c r="AK230" s="58">
        <f t="shared" si="93"/>
        <v>110.92016769260206</v>
      </c>
      <c r="AL230" s="58">
        <f>AJ230/G230*100</f>
        <v>157.76653442291908</v>
      </c>
      <c r="AM230" s="58">
        <f t="shared" si="91"/>
        <v>100</v>
      </c>
      <c r="AN230" s="73">
        <f t="shared" si="94"/>
        <v>0.22549277036999477</v>
      </c>
    </row>
  </sheetData>
  <sheetProtection/>
  <mergeCells count="18">
    <mergeCell ref="AB2:AE2"/>
    <mergeCell ref="Y1:AE1"/>
    <mergeCell ref="D2:F2"/>
    <mergeCell ref="G2:J2"/>
    <mergeCell ref="D1:J1"/>
    <mergeCell ref="K2:M2"/>
    <mergeCell ref="N2:Q2"/>
    <mergeCell ref="K1:Q1"/>
    <mergeCell ref="AF2:AI2"/>
    <mergeCell ref="AJ2:AN2"/>
    <mergeCell ref="AF1:AN1"/>
    <mergeCell ref="A1:A3"/>
    <mergeCell ref="B1:B3"/>
    <mergeCell ref="C1:C3"/>
    <mergeCell ref="R2:T2"/>
    <mergeCell ref="U2:X2"/>
    <mergeCell ref="R1:X1"/>
    <mergeCell ref="Y2:AA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j.soudee</dc:creator>
  <cp:keywords/>
  <dc:description/>
  <cp:lastModifiedBy>Michal Falenczyk</cp:lastModifiedBy>
  <dcterms:created xsi:type="dcterms:W3CDTF">2016-03-22T16:45:33Z</dcterms:created>
  <dcterms:modified xsi:type="dcterms:W3CDTF">2016-04-11T15:25:30Z</dcterms:modified>
  <cp:category/>
  <cp:version/>
  <cp:contentType/>
  <cp:contentStatus/>
</cp:coreProperties>
</file>