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ocuments\"/>
    </mc:Choice>
  </mc:AlternateContent>
  <bookViews>
    <workbookView xWindow="0" yWindow="0" windowWidth="28800" windowHeight="11700"/>
  </bookViews>
  <sheets>
    <sheet name="Wielkopolska J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71" i="1" l="1"/>
  <c r="P119" i="1"/>
  <c r="M42" i="1"/>
  <c r="M7" i="1"/>
</calcChain>
</file>

<file path=xl/sharedStrings.xml><?xml version="1.0" encoding="utf-8"?>
<sst xmlns="http://schemas.openxmlformats.org/spreadsheetml/2006/main" count="612" uniqueCount="311">
  <si>
    <t>Propozycje operacji do Planu operacyjnego KSOW na lata 2020-2021 (z wyłączeniem działania 8 Plan komunikacyjny) - operacje Partnerów KSOW - województwo wielkopolskie - październik 2020</t>
  </si>
  <si>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</si>
  <si>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</si>
  <si>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</si>
  <si>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</si>
  <si>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</si>
  <si>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</si>
  <si>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</si>
  <si>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</si>
  <si>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</si>
  <si>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</si>
  <si>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</si>
  <si>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</si>
  <si>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</si>
  <si>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</si>
  <si>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</si>
  <si>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</si>
  <si>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</si>
  <si>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</si>
  <si>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</si>
  <si>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</si>
  <si>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</si>
  <si>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</si>
  <si>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</si>
  <si>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</si>
  <si>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</si>
  <si>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</si>
  <si>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</si>
  <si>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</si>
  <si>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</si>
  <si>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</si>
  <si>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</si>
  <si>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</si>
  <si>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</si>
  <si>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</si>
  <si>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VI</t>
  </si>
  <si>
    <t>Wymiana doświadczeń pomiędzy Lokalnymi Grupami Dzialania szansą na rozwój obszarów wiejskich</t>
  </si>
  <si>
    <t>Organizacja wyjazdu studyjnego dla osób z obszaru działania Stowarzyszenia "Solidarni w Partnertwie" mającego na celu wzrost wiedzy umożliwiający wdrożenie rozwiązań i dobrych praktyk na obszarze LGD Stowarzyszenia "Solidarni w Partnerstwie"</t>
  </si>
  <si>
    <t>Wyjazd studyjny</t>
  </si>
  <si>
    <t>Liczba wyjazdów studyjnych</t>
  </si>
  <si>
    <t>1</t>
  </si>
  <si>
    <t>Osoby z obszaru działania Stowarzyszenia "Solidarni w Partnerstwie" reprezentujące różne sektory (społeczny, gospodarczy i publiczny), liderzy - osoby mające największy wpływ na lokalną społeczność</t>
  </si>
  <si>
    <t>II,III, IV</t>
  </si>
  <si>
    <t>Stowarzyszenie "Solidarni w Partnerstwie"</t>
  </si>
  <si>
    <t>ul. Główna 3, 62-571 Stare Miasto</t>
  </si>
  <si>
    <t>Liczba uczestników</t>
  </si>
  <si>
    <t>40</t>
  </si>
  <si>
    <t>w tym przedstawicieli LGD</t>
  </si>
  <si>
    <t>Współpraca międzyterytorialna LGD impulsem rozwoju</t>
  </si>
  <si>
    <t>Organizacja wyjazdu studyjnego reprezentantów lokalnego partnerstwa LGD "Wielkopolska z wyobraźnią mającego na celu poszerzenie ich wiedzy oraz aktywizację w zakresie współpracy i lepszego wykorzystania zasobów LGD jako produktu turystycznego na rzecz podejmowania inicjatyw w zakresie rozwoju obszarów wiejskich poprzez nawiązanie kontaktu i wymianę doświadczeń z innym partnerstwem lokalnym</t>
  </si>
  <si>
    <t>Członkowie istniejącego partnerstwa LGD "Wielkopolska z Wyobraźnią" oraz członkowie osób prawnych wchodzących w skład LGD, reprezentujący różne sektory (społeczny, gospodarczy i publiczny), osoby stanowiące grupę liderów swoich środowisk branżowych i gminnych</t>
  </si>
  <si>
    <t>II, III</t>
  </si>
  <si>
    <t>Stowarzyszenie "Wielkopolska z Wyobraźnią"</t>
  </si>
  <si>
    <t>ul. Stary Rynek 11,
 63-720 Koźmin Wielkopolski</t>
  </si>
  <si>
    <t>50</t>
  </si>
  <si>
    <t>25</t>
  </si>
  <si>
    <t>Wyjazd studyjny LGD na rzecz tworzenia sieci kontaktów i wzmacniania współpracy</t>
  </si>
  <si>
    <t>Organizacja wyjazdu studyjnego w celu promowania życia na wsi, posniesienia poziomu wiedzy i świadomości na temat ochrony środowiska a także upowszzechniania wiedzy w zakresie planowania rozwoju lokalnego z uwzględnieniem potencjału, społeczecznego i środowiskowego oraz wymiany doświdczeń pomiędzy LGD "Między Ludźmi i Jeziorami" a LGD "Krajna Złotowska"</t>
  </si>
  <si>
    <t>Osoby z obszaru działania Lokalnej Grupy Działania "Między Ludźmi i Jeziorami".</t>
  </si>
  <si>
    <t>Między Ludźmi i Jeziorami</t>
  </si>
  <si>
    <t>Plac Wolności 2, 
62-530 Kazimierz Biskupi</t>
  </si>
  <si>
    <t>45</t>
  </si>
  <si>
    <t>10</t>
  </si>
  <si>
    <t>w tym: liczba doradców</t>
  </si>
  <si>
    <t>30 lat samorządu, 750 lat Rozdrażewa –  doświadczenia i wyzwania w rozwoju obszarów wiejskich</t>
  </si>
  <si>
    <t>Organizacja konferencji oraz wydanie ulotki w fomie drukowanej i elektronicznej w celu zwiększenia zaangażowania zainteresowanych stron we wdrażaniu zinicjatyw na rzecz rozwoju oprzerów wiejskich poprzez zwiększanie wiedzy w zakresie zrównoważonego planowania i zarządzania rozwojem jednostek wiejskich; współpracy lokalnych liderów oraz promocji obszarów wiejskich i informacji o rezultatach tych działań  z terenu powiatu krotoszyńskiego i gostyńskiego.</t>
  </si>
  <si>
    <t>Konferencja/kongres</t>
  </si>
  <si>
    <t>Liczba konferencji/kongresów</t>
  </si>
  <si>
    <t>lokalni liderzy (władze samorządowe, pracownicy jst, radni, sołtysi, przedstawiciele instytucji i organizacji działających na rzecz obszarów wiejskich)</t>
  </si>
  <si>
    <t>w tym: liczba przedstawicieli LGD</t>
  </si>
  <si>
    <t>Publikacja/materiał drukowany</t>
  </si>
  <si>
    <t>Liczba tytułów publikacji/materiałów druowanych</t>
  </si>
  <si>
    <t>Udział w XI Europejskich Targach Produktów Regionalnych</t>
  </si>
  <si>
    <t xml:space="preserve">Organizacja wyjazdu studyjnego połączonego z przygotowaniem stoiska wystawienniczego na targach w celu upowszechnienia wiedzy, wymiany doświadczeń i promocji  w zakresie dobrych praktyk tradycyjnej wytwórczości lokalnej i folkloru wśród twórców ludowych, przedstawicieli zespołów folklorystycznych, Kół Gospodyń Wiejskich i producentów lokalnych </t>
  </si>
  <si>
    <t>Twórcy ludowi, przedstawiciele zespołów folklorystycznych, Kół Gospodyń Wiejskich i producenci produktów lokalnych oraz  przedstawiciele LGD z terenu powiatu krotoszyńskiego i gostyńskiego.</t>
  </si>
  <si>
    <t>III</t>
  </si>
  <si>
    <t xml:space="preserve">Liczba uczestników </t>
  </si>
  <si>
    <t>w tym: przedstawicieli LGD</t>
  </si>
  <si>
    <t>Stoisko wystawiennicze/ punkt informacyjny na tragach/imprezie plenerowej/ wystawie</t>
  </si>
  <si>
    <t>Liczba stoisk wystawienniczych / punktów informacyjnych na targach / imprezie plenerowej / wystawie</t>
  </si>
  <si>
    <t xml:space="preserve">Szacowana liczba odwiedzających stoiska wystawiennicze / punkty informacyjne na targach / imprezie plenerowej / wystawie </t>
  </si>
  <si>
    <t>I</t>
  </si>
  <si>
    <t>Wymiana i rozpowszechnianie dobrych przykładów przedsiębiorczości z poszanowaniem ochrony środowiska</t>
  </si>
  <si>
    <t>Celem operacji jest wymiana wiedzy w zakresie rozwoju przedsiębiorczości na obszarach wiejskich z poszanowaniem środowiska naturalnego między rolnikami i innymi mieszkańcami obszarów wiejskich, pracownikami WODR w Poznaniu oraz przedstawicielami instytucji działających na rzecz rolnictwa podczas wyjazdu studyjnego, a także jej kaskadowe rozpowszechnianie</t>
  </si>
  <si>
    <t xml:space="preserve">40 uczestników z województwa wielkopolskiego, tj. rolników i mieszkańców obszarów wiejskich, a także instytucje/organizacje wspierające rozwój obszarów wiejskich </t>
  </si>
  <si>
    <t>II, III, IV</t>
  </si>
  <si>
    <t>Wielkopolski Ośrodek Doradztwa Rolniczego w Poznaniu</t>
  </si>
  <si>
    <t>ul. Sieradzka 29, 
60-163 Poznań</t>
  </si>
  <si>
    <t>4</t>
  </si>
  <si>
    <t>Organizacje pozarządowe dla wielkopolskiej wsi</t>
  </si>
  <si>
    <t>Celem operacji jest organizacja spotkania, które zaktywizuje i wskaże kierunki działań oraz stworzy platformę do nawiązania współpracy, wymiany doświadczeń i integracji między organizacjami działającymi na terenach wiejskich w całej Wielkopolsce.</t>
  </si>
  <si>
    <t xml:space="preserve">Szkolenie/ seminarium/ warsztat/ spotkanie </t>
  </si>
  <si>
    <t>Liczba szkoleń/ seminariów/ warsztatów/spotkań</t>
  </si>
  <si>
    <t>Liderzy rozwoju lokalnego, członkowie organizacji pozarządowych działających na terenach wiejskich oraz osoby aktywnie działające na rzecz rozwoju obszarów wiejskich z całej Wielkopolski.</t>
  </si>
  <si>
    <t>I, II, III</t>
  </si>
  <si>
    <t>Wielkopolska Izba Rolnicza</t>
  </si>
  <si>
    <t>ul. Golęcińska 9,
60-626 Poznań</t>
  </si>
  <si>
    <t>1100</t>
  </si>
  <si>
    <t xml:space="preserve">Poprzez tradycje w nowoczesność – konferencja Kół Gospodyń Wiejskich </t>
  </si>
  <si>
    <t>Celem operacji jest organizacja spotkania, które zaktywizuje i wskaże kierunki działań oraz stworzy platformę do nawiązania współpracy, wymiany doświadczeń i integracji między kołami gospodyń wiejskich działającymi w całej Wielkopolsce.</t>
  </si>
  <si>
    <t>Członkinie kół gospodyń wiejskich z całej Wielkopolski</t>
  </si>
  <si>
    <t>450</t>
  </si>
  <si>
    <t>„Jubileuszowy Festyn Rodzinny ŚWIĘTO PALAT promocją rozwoju obszarów wiejskich”</t>
  </si>
  <si>
    <t>Celem operacji będzie organizacja imprezy plenerowej pn. „Jubileuszowy Festyn Rodzinny ŚWIĘTO PALAT promocją rozwoju obszarów wiejskich”, która przyczyni się do zwiększenia udziału zainteresowanych stron we wdrażaniu inicjatyw na rzecz rozwoju obszarów wiejskich,  ułatwienia wymiany wiedzy pomiędzy podmiotami uczestniczącymi w rozwoju oraz wymiany i rozpowszechniania rezultatów działań, a także aktywizacji i integracji mieszkańców, wspierania włączenia społecznego, rozwoju przedsiębiorczości, w tym małego przetwórstwa, upowszechniania wiedzy w zakresie optymalizacji wykorzystania zasobów środowiska naturalnego i szeroko rozumianej promocji  jakości życia na wsi.</t>
  </si>
  <si>
    <t>Targi/ impreza plenerowa/ wystawa</t>
  </si>
  <si>
    <t>Liczba targów / imprez plenerowych / wystaw</t>
  </si>
  <si>
    <t>Mieszkańcy Sołectwa Palaty oraz pozostali mieszkańcy Miasta i Gminy Grabów nad Prosną, a także zaproszeni goście</t>
  </si>
  <si>
    <t>Miasto i Gmina Grabów nad Prosną</t>
  </si>
  <si>
    <t>ul. Kolejowa 8,
 63-520 Grabów nad Prosną</t>
  </si>
  <si>
    <t>Szacowana liczba uczestników targów / imprez plenerowych / wystaw</t>
  </si>
  <si>
    <t>„Historycznie i sportowo nad Prosną”</t>
  </si>
  <si>
    <t>Celem operacji będzie organizacja imprezy plenerowej  pn. „Historycznie i sportowo nad Prosną”, która przyczyni się do zwiększenia udziału zainteresowanych stron we wdrażaniu inicjatyw na rzecz rozwoju obszarów wiejskich,  ułatwieniu wymiany wiedzy pomiędzy podmiotami uczestniczącymi w rozwoju oraz wymiany i rozpowszechniania rezultatów działań, a także aktywizacji i integracji mieszkańców, wspierania włączenia społecznego, rozwoju przedsiębiorczości, w tym małego przetwórstwa, upowszechniania wiedzy w zakresie optymalizacji wykorzystania zasobów środowiska naturalnego i szeroko rozumianej promocji  jakości życia na wsi.</t>
  </si>
  <si>
    <t>Grupę docelową będą stanowili mieszkańcy Miasta i Gminy Grabów nad, a także zaproszeni goście</t>
  </si>
  <si>
    <t>Kolej wąskotorowa – produktem lokalnym mającym wpływ na promocję i rozwój obszarów wiejskich</t>
  </si>
  <si>
    <t>Celem operacji jest wymiana doświadczeń oraz zwiększenie świadomości członków grupy docelowej (przedstawicieli  jednostek  samorządu terytorialnego, organizacji i stowarzyszeń, mieszkańców Gminy i Miasta Stawiszyn w tym dzieci  oraz mieszkańców Powiatu Kaliskiego) na temat potencjału kolei wąskotorowej jako produktu lokalnego przyczyniającego się do rozwoju obszarów wiejskich oraz możliwość podejmowania inicjatyw promujących  kolej wąskotorową oraz Gminę i Miasto Stawiszyn, a także subregion poprzez organizację „Spotkania z koleją wąskotorową”,  konferencji „Kolej wąskotorowa – produktem lokalnym mającym wpływ na promocję i rozwój obszarów wiejskich”.</t>
  </si>
  <si>
    <t>Grupa docelowa to 150 osób mieszkańcy Gminy i Miasta Stawiszyn (75 uczestników spotkani oraz 75 uczestników konferencji), mieszkańcy Powiatu Kaliskiego, przedstawiciele jednostek  samorządu terytorialnego w tym pracownicy wydziałów promocji , organizacji i stowarzyszeń oraz wystawcy</t>
  </si>
  <si>
    <t>III, IV</t>
  </si>
  <si>
    <t xml:space="preserve">33  548,62 </t>
  </si>
  <si>
    <t>Gmina i Miasto Stawiszyn</t>
  </si>
  <si>
    <t>ul. Szosa Pleszewska 3, 62-820 Stawiszyn</t>
  </si>
  <si>
    <t>75</t>
  </si>
  <si>
    <t xml:space="preserve">Konferencja/ kongres </t>
  </si>
  <si>
    <t xml:space="preserve">Liczba konferencji/ kongresów </t>
  </si>
  <si>
    <t>Stawiamy na Produkt Polski w województwie wielkopolskim</t>
  </si>
  <si>
    <t xml:space="preserve">Organizacja stoiska wystawienniczego i punktu informacyjnego podczas imprezy plenerowej w celu upowszechnienia wiedzy i znaczenia wytwarzanych w regionie produktów z oznaczeniem Produkt Polski oraz oznaczeniami europejskimi.  </t>
  </si>
  <si>
    <t xml:space="preserve">Stoisko wystawiennicze/ punkt informacyjny na tragach/imprezie plenerowej/ wystawie </t>
  </si>
  <si>
    <t xml:space="preserve">Mieszkańcy obszarów wiejskich, rolnicy, przetwórcy, konsumenci
</t>
  </si>
  <si>
    <t>Stowarzyszenie Rzeźników i Wędliniarzy RP</t>
  </si>
  <si>
    <t>ul. Miodowa 14,
00-246 Warszawa</t>
  </si>
  <si>
    <t>4000</t>
  </si>
  <si>
    <t>Kulinaria Puszczy Noteckiej</t>
  </si>
  <si>
    <t>Organizacja szkoleń oraz wydanie publikacji w celu zsieciowania i zaktywizowania co najmniej 20 osób pracujących na rzecz rozwoju obszarów wiejskich poprzez prowadzenie obiektów w branży gastronomicznej oraz 30 osób młodych, które wkrótce wchodzić będą na rynek pracy oraz w celu promocji obszaru działania LGD "Puszcza Notecka" jako miejsca atrakcyjnego do życia dla młodych osób</t>
  </si>
  <si>
    <t>3</t>
  </si>
  <si>
    <t>Osoby młode do 35 roku życia mieszkające na obszarach wiejskich</t>
  </si>
  <si>
    <t>Stowarzyszenie "Puszcza Notecka"</t>
  </si>
  <si>
    <t>ul. Dworcowa 18,
64-400 Międzychód</t>
  </si>
  <si>
    <t>66</t>
  </si>
  <si>
    <t>Liczba tytułów publikacji / materiałów drukowanych</t>
  </si>
  <si>
    <t>Wymiana dobrych praktyk podczas wyjazdu studyjnego</t>
  </si>
  <si>
    <t>Wspieranie włączenia społecznego i rozwoju gospodarczego na obszarach wiejskich poprzez organizację wyjazdu studyjnego</t>
  </si>
  <si>
    <t>Partnerzy projektu: przedstawiciele Polskiego Stowarzyszenia WIDOKI, Stowarzyszenia ONI, Stowarzyszenie (nie)Milcz-działaj, przedstawiciele LGD oraz osoby biorące udział we wdrażaniu Lokalnej Strategii Rozwoju oraz mających wpływ na jej realizację</t>
  </si>
  <si>
    <t>Stowarzyszenie "Dolina Noteci"</t>
  </si>
  <si>
    <t>ul. Sienkiewicza 2, 64-800 Chodzież</t>
  </si>
  <si>
    <t>30</t>
  </si>
  <si>
    <t>Integracja w rolnictwie wsparta innowacyjnymi narzędziami cyfrowymi do organizacji rynku drogą do skrócenia łańcucha dostaw i wzrostu dochodów wielkopolskich rolników.</t>
  </si>
  <si>
    <t>Celem operacji jest zorganizowanie szkoleń i akcji informacyjno-promocyjnej dla rolników z wielkopolski, w szczególności producentów trzody i bydła opasowego, poświęconych budowaniu integracji, współpracy i wspólnej oferty przy wykorzystaniu jednolitego, cyfrowego systemu zarządzania gospodarstwami i grupami producentów rolnych</t>
  </si>
  <si>
    <t>Rolnicy z Wielkopolski, w szczególności producenci bydła opasowego i trzody chlewnej. Preferowani będą rolnicy poniżej 35 roku życia, którzy stanowić będą co najmniej 50% osób objętych działaniem.</t>
  </si>
  <si>
    <t>II,III</t>
  </si>
  <si>
    <t>EURO HORIZON Sp. z o.o. Sp. k.</t>
  </si>
  <si>
    <t>ul. Dudycza 4/2 64-030 Nietążkowo</t>
  </si>
  <si>
    <t>150</t>
  </si>
  <si>
    <t>Ochrona klimatu – wykorzystanie odnawialnych źródeł energii.</t>
  </si>
  <si>
    <t>Celem operacji jest zwiększenie wiedzy uczestników szkolenia, uczniów szkół rolniczych/leśnych oraz mieszkańców obszarów wiejskich w zakresie możliwości ochrony klimatu poprzez wykorzystanie odnawialnych źródeł energii, które wpływają w istoty sposób na poprawę jakości powietrza</t>
  </si>
  <si>
    <t xml:space="preserve">Osoby z terenu Wielkopolski: uczestnicy szkolenia oraz spotkań informacyjnych, w tym: przedstawiciele organizacji pozarządowych (np. Lokalnych Grup Działania), przedstawiciele doradztwa rolniczego, przedstawiciele samorządów, nauczyciele i uczniowie szkół rolniczych i leśnych i mieszkańcy obszarów wiejskich (np. rolnicy, przedsiębiorcy), zainteresowani ochroną klimatu i poprawą jakości powietrza z wykorzystaniem odnawialnych źródeł energii oraz ich zastosowaniem w przedsiębiorczości, inwestycjach komunalnych, budownictwie na obszarach wiejskich Wielkopolski. </t>
  </si>
  <si>
    <t>III,IV</t>
  </si>
  <si>
    <t>Centrum Doradztwa Rolniczego w Brwinowie,
Oddział w Poznaniu</t>
  </si>
  <si>
    <t>ul. Winogrady 63, 61-659 Poznań</t>
  </si>
  <si>
    <t>20</t>
  </si>
  <si>
    <t>Rozpowszechnianie wiedzy i podnoszenie kompetencji podmiotów kluczowych w kształtowaniu polityki gminy Murowana Goślina, dotyczącej obszarów wiejskich.</t>
  </si>
  <si>
    <t>Celem operacji realizowanej w formie wyjazdu studyjnego jest przedstawienie uczestnikom projektu inicjatyw podejmowanych w celu rozwoju obszarów zależnych od rolnictwa, leśnictwa oraz obszarów wiejskich, przeszkolenie w zakresie uwarunkowań prawnych Rolniczego Handlu Detalicznego (RHD), działalności Marginalnej Lokalnie Ograniczonej (MLO)</t>
  </si>
  <si>
    <t>Sołtysi, radni, burmistrz z dopuszczeniem możliwości uczestnictwa lokalnych liderów, np. przedstawicieli stowarzyszeń działających w obszarze rozwoju obszarów wiejskich. z terenu gminy miejsko-wiejskiej Murowana Goślina</t>
  </si>
  <si>
    <t>Gmina Murowana Goślina</t>
  </si>
  <si>
    <t>ul. Plac Powstańców Wielkopolskich 9, 62-095 Murowana Goślina</t>
  </si>
  <si>
    <t>35</t>
  </si>
  <si>
    <t xml:space="preserve">„Od pola i zagrody do stołu, czyli dziedzictwo Wielkopolski 
– stoiska wystawiennicze i Regionalna Wystawa Zwierząt Hodowlanych”.
</t>
  </si>
  <si>
    <t>Celem operacji jest m.in. umożliwienie transferu wiedzy, a także zobrazowanie ścieżki produktu w myśl hasła „od pola i zagrody do stołu […]” pomiędzy wystawcami/hodowcami a grupą docelową, podniesienie świadomości rolników dotyczącej możliwości zwiększenia uzyskiwanych dochodów, poprzez wskazanie możliwych alternatywnych źródeł dochodu w gospodarstwach małoobszarowych poprzez prowadzenie tzw. małej przetwórczości, Rolniczego Handlu Detalicznego lub świadczenia usług (m.in. agroturystycznych, pokazów itp.) oraz umożliwienie transferu wiedzy pomiędzy podmiotami prowadzącymi działalność pozarolniczą</t>
  </si>
  <si>
    <t xml:space="preserve">Targi/ impreza plenerowa/ wystawa                                                                      </t>
  </si>
  <si>
    <t>Rolnicy, hodowcy, przedstawiciele związków branżowych i przedstawiciele związków hodowców, osoby zatrudnione w sektorze rolnym, mieszkańcy obszarów wiejskich, mieszkańcy aglomeracji miejskich, osoby zainteresowane tematyką regionalnej żywności, jej sprzedażą i sposobem certyfikacji, osoby zainteresowane oznaczeniami jakości oraz wspieraniem rozwoju pozarolniczych działalności gospodarczych, a także doradcy rolniczy</t>
  </si>
  <si>
    <t>Wielkopolski Ośrodek Doradztwa Rolniczego
w Poznaniu</t>
  </si>
  <si>
    <t>900</t>
  </si>
  <si>
    <t xml:space="preserve">Stoisko wystawiennicze/ punkt informacyjny na tragach/imprezie plenerowej/ wystawie      </t>
  </si>
  <si>
    <t>12</t>
  </si>
  <si>
    <t>Audycja/ film/ spot odpowiednio w radiu i telewizji</t>
  </si>
  <si>
    <t>Liczba audycji / programów / spotów w radiu i telewizji</t>
  </si>
  <si>
    <t xml:space="preserve">Łączna liczba osób oglądających programy w telewizji oraz słuchaczy radiowych </t>
  </si>
  <si>
    <t>2,0 mln</t>
  </si>
  <si>
    <t>„Eko wieś”.</t>
  </si>
  <si>
    <t>Celem operacji realizowanej w formie szkoleń, spotkań i warsztatów jest zwiększenie dostępu do informacji na temat produkcji i sprzedaży bezpośredniej w różnej formie (m.in. u gospodarza, na pobliskim targu, z dostawą do domu, lokalnym restauracjom, przez internet) produktów z własnego gospodarstwa, w tym produktów z gospodarstw ekologicznych, produktów lokalnych i regionalnych</t>
  </si>
  <si>
    <t>Mieszkańcy terenów wiejskich zamieszkałych w powiecie średzkim. W ramach projektu zostanie zrekrutowanych 80 osób w tym co najmniej 40 osób w wieku do lat 35</t>
  </si>
  <si>
    <t>Wielkopolskie Stowarzyszenie Inicjatyw
Lokalnych "Zielona Kropka"</t>
  </si>
  <si>
    <t>ul. Czerwonego Krzyża 14/4, 63-000 Środa Wielkopolska</t>
  </si>
  <si>
    <t>WIĘCEJ WIEM, WIĘCEJ UMIEM, SPRAWNIEJ DZIAŁAM - wyjazd studyjny mieszkańców Gminy Lisków do Gminy Poronin</t>
  </si>
  <si>
    <t xml:space="preserve">Celem operacji realizowanej w formie wyjazdy studyjnego jest rozwiązanie problemu: małego i nieskutecznego przepływu informacji pomiędzy osobami i instytucjami życia gospodarczego, szczególnie przez podnoszenie wiedzy, umiejętności i kompetencji mieszkańców z zakresu optymalizacji wykorzystywania przez mieszkańców obszarów wiejskich zasobów środowiska naturalnego, wspieranie rozwoju przedsiębiorczości na obszarach wiejskich przez podnoszenie poziomu wiedzy i umiejętności w obszarze małego przetwórstwa lokalnego lub w obszarze rozwoju zielonej gospodarki, w tym tworzenie nowych miejsc pracy, promocja jakości życia na wsi oraz promocja wsi jako miejsca do życia i rozwoju zawodowego. </t>
  </si>
  <si>
    <t xml:space="preserve">Wyjazd studyjny </t>
  </si>
  <si>
    <t xml:space="preserve">Rolnicy oraz członkowie ich rodzin z terenu Gminy Lisków, którzy poza pracą zawodową realizują pasje kulturalno – społeczne szczególnie w instytucjach muzycznych jakimi są zespoły ludowe i orkiestry dęte. </t>
  </si>
  <si>
    <t>Gmina Lisków</t>
  </si>
  <si>
    <t>ul. Ks. W. Blizińskiego 56, 62-850 Lisków</t>
  </si>
  <si>
    <t>„Współpraca się opłaca”.</t>
  </si>
  <si>
    <t>Celem operacji realizowanej w formie wyjazdu studyjnego jest wzrost poziomu wiedzy na temat sposobu aktywizacji społeczności lokalnej oraz promowania marki lokalnej poprzez nawiązanie kontaktów i współpracy z LGD-ami z innych województw</t>
  </si>
  <si>
    <t>Mieszkańcy i członkowie LGD w liczbie 40 osób, w tym działający na rzecz wdrażania LSR w ramach PROW</t>
  </si>
  <si>
    <t xml:space="preserve">LGD KOLD </t>
  </si>
  <si>
    <t>ul. Rynek 33/1, 64-310 Lwówek</t>
  </si>
  <si>
    <t>33</t>
  </si>
  <si>
    <t>„Nasze regionalne bogactwo na stoły!”.</t>
  </si>
  <si>
    <t>Celem operacji realizowanej w formieimprez plenerowych i konkursów jest stworzenie okazji do spotkania się producentów, przetwórców i konsumentów produktów lokalnych, ich promocja oraz tworzenie sieci powiązań pomiędzy producentami oraz pomiędzy producentami i konsumentami</t>
  </si>
  <si>
    <t xml:space="preserve">Rolnicy z powiatów grodziskiego, gnieźnieńskiego,  jarocińskiego, przedstawiciele  Koła Gospodyń Wiejskich oraz konsumenci, uczestnicy otwartej imprezy plenerowej. 
</t>
  </si>
  <si>
    <t xml:space="preserve">Wielkopolska Izba Rolnicza </t>
  </si>
  <si>
    <t>3000</t>
  </si>
  <si>
    <t>Konkurs/olimpiada</t>
  </si>
  <si>
    <t xml:space="preserve">Liczba konkursów/olimpiad  </t>
  </si>
  <si>
    <t>Liczba uczestników konkursów / olimpiad</t>
  </si>
  <si>
    <t>„Sołeckie Strategie Rozwoju determinantą Strategii Rozwoju  Gminy Kobylin”.</t>
  </si>
  <si>
    <t>Celem operacji realizowanej w formie konferencji i ekspertyz jest aktywizacja mieszkańców i określenie przez nich perspektywicznego planu rozwoju miejscowości</t>
  </si>
  <si>
    <t>60-7O mieszkańców gminy Kobylin (sołtysi, lokali liderzy, stowarzyszenia i mieszkańcy), co najmniej połowę grupy docelowej stanowić będą osoby poniżej 35 roku życia zamieszkujące obszary wiejskie</t>
  </si>
  <si>
    <t>I, II, III, IV</t>
  </si>
  <si>
    <t xml:space="preserve">Uniwersytet im. Adama Mickiewicza w
Poznaniu
</t>
  </si>
  <si>
    <t>ul. Wieniawskiego 1, 61-712 Poznań</t>
  </si>
  <si>
    <t>60</t>
  </si>
  <si>
    <t>Analiza/ ekspertyza/ badanie</t>
  </si>
  <si>
    <t xml:space="preserve">Ekspertyzy </t>
  </si>
  <si>
    <t>„Tworzenie miejsc integracji społecznej, rekreacji i edukacji w gminie Kobylin”.</t>
  </si>
  <si>
    <t>Operacja ma służyć aktywizacji mieszkańców wsi (zwłaszcza dzieci i młodzieży, także dorosłych) oraz przyczyniać się do powstawania nowych miejsc integracji społecznej, rekreacji i edukacji na obszarach wiejskich, a także polepszaniu zarządzania lokalnymi zasobami. Operacja ta ma sprzyjać aktywizacji społeczności wiejskich poprzez włączenie mieszkańców wsi do planowania i wdrażania lokalnych inicjatyw.</t>
  </si>
  <si>
    <t>Ekspertyzy</t>
  </si>
  <si>
    <t xml:space="preserve">60-80 osób (mieszkańców gminy Kobylin), z podziałem na dzieci, młodzież i dorosłych. </t>
  </si>
  <si>
    <t>3, 5</t>
  </si>
  <si>
    <t>„I Powiatowy Festiwal Lokalnych Smaków i Rękodzieła”.</t>
  </si>
  <si>
    <t>Głównym celem projektu jest promocja zrównoważonego rozwoju obszarów wiejskich, podniesienie jakości życia na wsi oraz poziomu aktywności wielopokoleniowej społeczności wiejskiej w Powiecie Jarocińskim poprzez organizację festiwalu smaków i rękodzieła, wystawę lokalnych producentów rolnych oraz stoisk informacyjno – promocyjnych</t>
  </si>
  <si>
    <t xml:space="preserve">Uczestnicy festiwalu, którzy pochodzą m.in. z terenów wiejskich , sołtysi, członkowie rad sołeckich, członkinie Kół Gospodyń Wiejskich, mieszkańcy wsi niezależnie od wieku i statusu społecznego, przedstawiciele jednostek samorządu terytorialnego (wójtowie, burmistrzowie, radni, urzędnicy), środowiska wiejskie zaangażowane w rozwój obszarów wiejskich, w tym liderzy grup odnowy wsi i lokalnych grup działania oraz lokalni liderzy i animatorzy, np. członkinie kół gospodyń wiejskich, lokalnych formalnych i nieformalnych organizacji, klubów itp.,  przedstawiciele sektora prywatnego zainteresowani zaangażowaniem lub angażujący się w współpracę mieszkańcami wsi na rzecz rozwoju małych ojczyzn.
</t>
  </si>
  <si>
    <t>Powiat Jarociński</t>
  </si>
  <si>
    <t>Aleja Niepodległości 10/12,63-200 Jarocin</t>
  </si>
  <si>
    <t>15</t>
  </si>
  <si>
    <t>Liczba konkursów/olimpiad</t>
  </si>
  <si>
    <t>„Rodzina tradycyjna i nowoczesna”.</t>
  </si>
  <si>
    <t>Celem głównym operacji jest, aby przy okazji organizacji w formie plenerowej wydarzenia pod nazwą „Rodzina tradycyjna i nowoczesna”, zintegrować wszystkie pokolenia społeczności wiejskiej oraz przekazać niezbędną wiedzę na temat osiągnięć Unii Europejskiej i możliwości pozyskiwania różnych środków unijnych w celu rozwoju wsi. Cele te chcemy osiągnąć za pomocą konkursów oraz innych działań towarzyszących wydarzeniu</t>
  </si>
  <si>
    <t>6</t>
  </si>
  <si>
    <t xml:space="preserve">Mieszkańcy Dubina, gminy Jutrosin i gmin ościennych, przede wszystkim rolnicy oraz mieszkańcy obszarów wiejskich, których interesuje pozyskanie   i wykorzystanie środków unijnych. </t>
  </si>
  <si>
    <t>Stowarzyszenie Razem dla Dubina</t>
  </si>
  <si>
    <t>Dubin 131, 63-930 Jutrosin</t>
  </si>
  <si>
    <t>166 (w tym 13 KGW)</t>
  </si>
  <si>
    <t xml:space="preserve"> „Rekreacja konna tradycja 
i współczesność”.
</t>
  </si>
  <si>
    <t>Celem operacji jest organizacja plenerowej imprezy hipicznej, która przyczyni się do promocji rekreacji i turystyki konnej. W  ramach imprezy odbędą się zawody jeździeckie oraz promocja oferty miejscowych ośrodków jeździeckich. Realizacja projektu nakierowana będzie także na działania aktywizujące rolników, zachęcające do współpracy, wspólnej realizacji inicjatyw oraz zrzeszania się. Celem jest również zachęcenie rolników do profesjonalnej współpracy i realizacji wspólnych inwestycji, poprzez tworzenie wspólnych struktur, powiązań organizacyjnych lub innych form współpracy przyczyniających się wspólnej realizacji inwestycji</t>
  </si>
  <si>
    <t xml:space="preserve">Rolnicy prowadzących działalność na terenie Wielkopolski oraz mieszkańcy Wielkopolski. Bedą to rolnicy, którzy prowadzą: gospodarstwa mające w ofercie rekreację i turystykę konną (stadniny koni, ośrodki jeździeckie, itp.). Uczestnicy festynu to adresaci oferty gospodarstw i ośrodków jeździeckich, miłośnicy koni oraz sportów hipicznych. </t>
  </si>
  <si>
    <t>1, 3</t>
  </si>
  <si>
    <t>„II Letni Festiwal Familijny Smaków i Rękodzieła Wielkopolski w Pakosławiu”.</t>
  </si>
  <si>
    <t>Głównym celem operacji  „II Letniego Festiwalu Familijnego Smaków i Rękodzieła Wielkopolski w Pakosławiu” jest promocja zrównoważonego rozwoju obszarów wiejskich oraz poprawa jakości życia mieszkańców wsi poprzez zaprezentowanie bogactwa kulinarnego i kulturowego występującego na obszarze Wielkopolski</t>
  </si>
  <si>
    <t>7</t>
  </si>
  <si>
    <t xml:space="preserve">Mieszkańcy południowej części wielkopolski – uczestnicy Festiwalu (m.in. mieszkańcy powiatów: rawickiego, gostyńskiego, krotoszyńskiego i leszczyńskiego). </t>
  </si>
  <si>
    <t>Fundacja Rodziny Duda im. Maksymiliana
Duda</t>
  </si>
  <si>
    <t>Grąbkowo 76, 63-930 Jutrosin</t>
  </si>
  <si>
    <t>140</t>
  </si>
  <si>
    <t>Operacje partnerów</t>
  </si>
  <si>
    <t>Liczba</t>
  </si>
  <si>
    <t>Kwota</t>
  </si>
  <si>
    <t>Razem</t>
  </si>
  <si>
    <t>LISTA REZERWOWA</t>
  </si>
  <si>
    <t xml:space="preserve">Jarmark Krajeński - dziedzictwo kulturowe Krajny </t>
  </si>
  <si>
    <t>Celem realizacji operacji jest zintegrowanie grupy mieszkańców obszaru, na którym funkcjonuje Stowarzyszenie Lokalna Grupa Działania Krajna Złotowska - przede wszystkim regionalnych rękodzielników oraz członkiń Kół Gospodyń Wiejskich. Podstawą integracji będzie wyeksponowanie oraz szersze niż zwykle zaprezentowanie dorobku artystycznego i kulinarnego podczas Jarmarku Krajeńskiego, będącego dwudniowym wydarzeniem o charakterze plenerowym</t>
  </si>
  <si>
    <t>Przedstawiciele Kół Gospodyń Wiejskich, które działają na obszarze powiatu złotowskiego, mieszkańcy obszaru powiatu złotowskiego, którzy zajmują się wytwarzaniem produktów rękodzielniczych</t>
  </si>
  <si>
    <t>Stowarzyszenie Lokalna Grupa
Działania Krajna Złotowska</t>
  </si>
  <si>
    <t xml:space="preserve">Aleja Piasta 32
77-400 Złotów
</t>
  </si>
  <si>
    <t>"Ot, pany się nudzą sami, to się pięknie bawiom z nami" Dramat S. Wyspiańskiego jako wyraz włączenia kulturowo-społecznego mieszkańców obszarów wiejskich</t>
  </si>
  <si>
    <t>Celem projektu jest włączenie społeczne mieszkańców, ze szczególnym uwzględnieniem młodych kobiet oraz seniorów zamieszkujących obszar dziewięciu gmin członkowskich LGD TUR - Brudzew, Dobra, Goszczanów, Kawęczyn, Kościelec, Malanów, Turek, Przykona, Władysławów poprzez aktywizację artystyczną (udział w warsztatach i sztuce) przedstawicieli należących do różnych pokoleń oraz promocja wsi jako miejsca atrakcyjnego kulturowo, z poszanowaniem i przywiązaniem dla tradycji i sztuki ludowe</t>
  </si>
  <si>
    <t>Mieszkańcy gmin z powiatu tureckiego: Brudzew, Kawęczyn, Dobra, Malanów, Przykona, Władysławów, Turek, z powiatu kolskiego - Kościelec oraz powiatu sieradzkiego - Goszczanów (woj. łódzkie). Pośród uczestników projektu znajdą się osoby młode, tj. do 35 roku życia, które stanowić będą w  projekcie  powyżej 50 % wszystkich uczestników</t>
  </si>
  <si>
    <t>Turkowska Unia Rozwoju T.U.R.</t>
  </si>
  <si>
    <t xml:space="preserve">Krwony 32
62-720 Brudzew
</t>
  </si>
  <si>
    <t>Inne (Spektakl)</t>
  </si>
  <si>
    <t>Liczba aktorów</t>
  </si>
  <si>
    <t>Liczba podmiotów - partnerów KSOW</t>
  </si>
  <si>
    <t>Liczba widzów</t>
  </si>
  <si>
    <t>Śladami doruchowskich czarownic - mroczna historia</t>
  </si>
  <si>
    <t>Głównym celem operacji jest organizacja imprezy plenerowej, która odtworzy tradycje kulturowe i kulinarne wsi. Realizacja operacji odbędzie do 31 października 2020r.</t>
  </si>
  <si>
    <t>Mieszkańcy Gminy Doruchów zaangażowani w organizacje wydarzenia, czyli aktorzy, wystawcy produktów, lokalne służby porządkowe i zabezpieczające. Pośrednią grupą docelową będą wszyscy widzowie</t>
  </si>
  <si>
    <t>Gmina Doruchów</t>
  </si>
  <si>
    <t xml:space="preserve">ul. Kępińska 13
63-505 Doruchów
</t>
  </si>
  <si>
    <t>"Słowem, bardzo ładnie na wsi"</t>
  </si>
  <si>
    <t>Celem operacji jest ukazanie wsi jako najlepszego miejsca do życia, promocja jakości życia na wsi również jako miejsca do rozwoju osobistego i zawodowego poprzez przeprowadzenie konkursów wiedzy, akcji związanych z upiększaniem terenu, konkursów związanych z lokalną tradycją kulinarną, targi kulinarne o zasięgu lokalnym oraz konkursu krasomówczego na temat walorów życia wiejskiego</t>
  </si>
  <si>
    <t>Młodzież biorąca udział w organizowanych dla niej konkursach i atrakcjach nastawionych na rozwój jej zainteresowania wiejskim otoczeniem oraz osoby dorosłe działające lub sympatyzujące z KGW</t>
  </si>
  <si>
    <t>Gminny Ośrodek Kultury im.
Wł. Reymonta w Kołaczkowie</t>
  </si>
  <si>
    <t>Plac Reymonta 1,    62-306 Kołaczkowo</t>
  </si>
  <si>
    <t>Warsztaty ginących zawodów - tradycje lokalne wczoraj i dziś
"DZIEŃ ŻNIWIARZA"</t>
  </si>
  <si>
    <t>Celem operacji jest wsparcie oddolnej inicjatywy mieszkańców sołectwa Potworów w promowaniu życia na obszarach wiejskich poprzez poznawanie na nowo kultury i tradycji regionu w szczególności obrzędów żniwnych, połączone z zajęciami warsztatowymi o wymiarze edukacyjnym, co pozwoli na budowanie płaszczyzny wymiany doświadczeń międzypokoleniowych dla całej lokalnej społeczności</t>
  </si>
  <si>
    <t>Mieszkańcy wsi Potworów, Gminy Dobra, Powiatu Tureckiego oraz  całego województwa wielkopolskiego</t>
  </si>
  <si>
    <t xml:space="preserve">Gmina Dobra </t>
  </si>
  <si>
    <t>Plac Wojska Polskiego 10, 62-730 Dobra</t>
  </si>
  <si>
    <t xml:space="preserve">"Aktywizacja Mieszkańców Powiatu Pleszewskiego" </t>
  </si>
  <si>
    <t>Celem głównym zadania jest upowszechnienie aktywnych form integracji międzypokoleniowej na rzecz podejmowania inicjatyw służących włączeniu społecznemu seniorów, dzieci i młodzieży poprzez realizację przedsięwzięcia dążącego do zwiększenia aktywności oraz aktywizacji obywatelskiej na rzecz włączenia społecznego, w terminie do 31.10.2020r. Cel  zostanie osiągnięty poprzez realizację konferencji wprowadzającej, zajęć sportowo - rekreacyjnych, warsztatów rękodzielniczych, szkolenia oraz zorganizowanie stoiska wystawienniczego</t>
  </si>
  <si>
    <t>Mieszkańcy obszaru funkcjonowania LGD "Wspólnie dla Przyszłości", przede wszystkim seniorzy oraz dzieci i młodzież zamieszkujący obszary wiejskie</t>
  </si>
  <si>
    <t xml:space="preserve">Stowarzyszenie "Wspólnie dla
Przyszłości" </t>
  </si>
  <si>
    <t>Rynek 1, 62-7300 Pleszew</t>
  </si>
  <si>
    <t xml:space="preserve">w tym: liczba 
doradców 
</t>
  </si>
  <si>
    <t xml:space="preserve">w tym: liczba  doradców </t>
  </si>
  <si>
    <t xml:space="preserve">Stoisko wystawiennicze/ punkt informacyjny na tragach/imprezie plenerowej/ wystawie     </t>
  </si>
  <si>
    <t>KGW jako nośnik idei aktywnego stylu życia i prawidłowego
odżywiana opartego na racjonalnym wykorzystaniu lokalnych
produktów</t>
  </si>
  <si>
    <t xml:space="preserve">Operacja ma na celu przekazanie wiedzy o możliwościach wykorzystania lokalnych produktów, dostarczających wszystkich potrzebnych składników odżywczych, pozytywnie wpływających na stan zdrowia mieszkańców obszarów wiejskich  podczas szkolenia nt.: „Zielony kolor zdrowia kontra słodki smak chorób” oraz organizację imprezy plenerowej, podczas której dojdzie do wymiany  doświadczeń pomiędzy 16 KGW. Celem operacji jest również zachęcenie kobiet do aktywnego spędzania wolnego czasu i świadomego uczestnictwa w życiu kulturalnym wspólnoty lokalnej, tworzenia więzi wspólnotowej, pogłębiania wiedzy o zdrowym i aktywnym stylu życia, kulturze regionu i doskonalenia umiejętności twórczych
</t>
  </si>
  <si>
    <t>16 Kół Gospodyń Wiejskich- składających się z 8 osób, czyli 128 uczestniczek wieku od 25 do 65+ z powiatów: kościańskiego, gostyńskiego, leszczyńskiego, rawickiego zainteresowanych potrzebę szerzenia wiedzy na temat zdrowego stylu życia, przedstawieniem dorobku kulturowego własnej wsi oraz wymanią wiedzy i doświadczeń</t>
  </si>
  <si>
    <t>Wielkopolski Ośrodek
Doradztwa Rolniczego w
Poznaniu</t>
  </si>
  <si>
    <t xml:space="preserve">w tym: liczba 
doradców </t>
  </si>
  <si>
    <t>16 Kół Gospodyń Wiejskich</t>
  </si>
  <si>
    <t>Identyfikacja potencjału rozwoju obszarów wiejskich
województwa wielkopolskiego na poziomie lokalnym w celu
lepszego i zrównoważonego wykorzystania posiadanych
zasobów</t>
  </si>
  <si>
    <t xml:space="preserve">Cel operacji stanowi – w perspektywie realizacji działań – opracowanie, druk i rozdystrybuowanie informacji w formie broszury (2000 egzemplarzy) oraz pendrive (200 sztuk)  z zapisanym materiałem cyfrowym w postaci prezentacji i filmów o potencjale i możliwościach współpracy i tworzeniu sieci współpracy partnerskiej dotyczącej rolnictwa i obszarów wiejskich Sieci Badawczej Łukasiewicz - Przemysłowego Instytut Maszyn Rolniczych ze zidentyfikowanymi odbiorcami podczas Międzynarodowej Wystawy Rolniczej AGRO SHOW Bednary 2020 w dniach 17-20 września 2020 r. </t>
  </si>
  <si>
    <t>Władze lokalne gmin wiejskich i miejsko-wiejskich województwa wielkopolskiego, Samorząd Województwa Wielkopolskiego w zakresie zadań dot. polityki rozwoju rolnictwa i obszarów wiejskich, pracownicy urzędów gmin odpowiedzialni za realizację zadań z zakresu rozwoju lokalnego na obszarach wiejskich, organizacje pozarządowe działające na terenie województwa wielkopolskiego uczestniczące w procesie rozwoju obszarów wiejskich, mieszkańcy obszarów wiejskich województwa wielkopolskiego dla których przestrzeń wiejska jest miejscem życia i realizacji zadań rozwojowych</t>
  </si>
  <si>
    <t xml:space="preserve">Uniwersytet Przyrodniczy w
Poznaniu
</t>
  </si>
  <si>
    <t>Badania</t>
  </si>
  <si>
    <t xml:space="preserve">Warsztaty rękodzielnicze i pokaz polskich tradycji żniwnych w
ramach imprezy plenerowej Przeszłość-przyszłości. Żniwa w
Szreniawie
</t>
  </si>
  <si>
    <t>Celem warsztatów i pokazów jest zapoznanie widza z rozwojem techniki zbioru zbóż i tradycjami żniwnymi. Impreza ma przybliżyć zwiedzającym techniki żęcia zboża, rozwój narzędzi i maszyn do tego celu wykorzystywanych szczególnie w ostatnich dwóch stuleciach, a także ukazać bogate w formie i treści tradycje dziękowania za zebrane plony. Impreza umożliwia spotkania i wymianę poglądów działaczy organizacji wiejskich, organizacji kulturalnych, branżowych związków producentów rolnych i hodowców zwierząt</t>
  </si>
  <si>
    <t xml:space="preserve">Mieszkańcy aglomeracji poznańskiej i Wielkopolski </t>
  </si>
  <si>
    <t xml:space="preserve">Muzeum Narodowe Rolnictwa
i Przemysłu RolnoSpożywczego w Szreniawie
</t>
  </si>
  <si>
    <t>ul. Dworcowa 5, 62-052 Szreniawa</t>
  </si>
  <si>
    <t xml:space="preserve">Innowacyjne rozwiązania dla zrównoważonego rozwoju
rolnictwa
</t>
  </si>
  <si>
    <t xml:space="preserve">Partnerzy KSOW,uczelnie wyższe o profilach rolniczym i technicznym, przedsiębiorstwa o profilu branży inżynierii rolniczej i spożywczej, rolnicy i przetwórcy indywidualni, inne instytucje (ośrodki doradztwa rolniczego, szkoły rolnicze, instytucje naukowe, naukowcy, instytucje otoczenia biznesu)
 rolnicy i przetwórcy indywidualni,
inne instytucje (ośrodki doradztwa rolniczego, szkoły rolnicze, instytucje naukowe, naukowcy, instytucje otoczenia biznesu).
</t>
  </si>
  <si>
    <t xml:space="preserve">Sieć Badawcza Łukasiewicz -
Przemysłowy Instytut Maszyn
Rolniczych
</t>
  </si>
  <si>
    <t>ul. Starołęcka 31, 60-963 Poznań</t>
  </si>
  <si>
    <t>Prasa</t>
  </si>
  <si>
    <t xml:space="preserve">Liczba artykułów / wkładek / ogłoszeń w prasie </t>
  </si>
  <si>
    <t>Inne</t>
  </si>
  <si>
    <t>Liczba pendrive</t>
  </si>
  <si>
    <t xml:space="preserve">Lokalny przewodnik po Gminie Mieścisko </t>
  </si>
  <si>
    <t>Zapoznanie mieszkańców województwa wielkopolskiego z ofertą gminy Mieścisko, z możliwościami zainwestowania na jej terenach (przede wszystkim inwestycyjne tereny gminne), z ofertą turystyczną (zwłaszcza z ofertą agroturystyczną) oraz z lokalnym rynkiem pracy, by w najbliższej przyszłości w jak największym stopniu wykorzystać posiadany potencjał gminy do jej rozwoju (zwiększenie liczby mieszkańców, turystów, osób zatrudnionych na terenie gminy, powstaniu nowych miejsc pracy).</t>
  </si>
  <si>
    <t xml:space="preserve">Mieszkańcy województwa wielkopolskiego </t>
  </si>
  <si>
    <t>Gmina Mieścisko</t>
  </si>
  <si>
    <t>Pl. Powstańców Wlkp. 13, 62-290 Mieścisko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</si>
</sst>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zł&quot;"/>
  </numFmts>
  <fonts count="12" x14ac:knownFonts="1">
    <font>
      <sz val="11"/>
      <color theme="1"/>
      <name val="Calibri"/>
      <family val="2"/>
      <charset val="238"/>
      <scheme val="minor"/>
    </font>
    <font>
      <b/>
      <sz val="11"/>
      <color theme="1"/>
      <name val="Calibri"/>
      <family val="2"/>
      <charset val="238"/>
      <scheme val="minor"/>
    </font>
    <font>
      <sz val="11"/>
      <color indexed="8"/>
      <name val="Calibri"/>
      <family val="2"/>
      <charset val="238"/>
    </font>
    <font>
      <sz val="10"/>
      <name val="Arial CE"/>
      <charset val="238"/>
    </font>
    <font>
      <sz val="9"/>
      <name val="Calibri"/>
      <family val="2"/>
      <charset val="238"/>
      <scheme val="minor"/>
    </font>
    <font>
      <sz val="9"/>
      <color theme="1"/>
      <name val="Calibri"/>
      <family val="2"/>
      <charset val="238"/>
      <scheme val="minor"/>
    </font>
    <font>
      <sz val="11"/>
      <name val="Calibri"/>
      <family val="2"/>
      <charset val="238"/>
      <scheme val="minor"/>
    </font>
    <font>
      <b/>
      <sz val="9"/>
      <color theme="1"/>
      <name val="Calibri"/>
      <family val="2"/>
      <charset val="238"/>
      <scheme val="minor"/>
    </font>
    <font>
      <sz val="9"/>
      <color rgb="FF000000"/>
      <name val="Calibri"/>
      <family val="2"/>
      <charset val="238"/>
      <scheme val="minor"/>
    </font>
    <font>
      <b/>
      <sz val="14"/>
      <color theme="1"/>
      <name val="Calibri"/>
      <family val="2"/>
      <charset val="238"/>
      <scheme val="minor"/>
    </font>
    <font>
      <sz val="9"/>
      <color theme="1"/>
      <name val="Tahoma"/>
      <family val="2"/>
      <charset val="238"/>
    </font>
    <font>
      <sz val="9"/>
      <color rgb="FF00000A"/>
      <name val="Tahoma"/>
      <family val="2"/>
      <charset val="238"/>
    </font>
  </fonts>
  <fills count="5">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87">
    <xf numFmtId="0" fontId="0" fillId="0" borderId="0" xfId="0"/>
    <xf numFmtId="0" fontId="1" fillId="0" borderId="0" xfId="0" applyFont="1"/>
    <xf numFmtId="4" fontId="0" fillId="0" borderId="0" xfId="0" applyNumberFormat="1"/>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4" xfId="0" applyBorder="1" applyAlignment="1">
      <alignment horizontal="center"/>
    </xf>
    <xf numFmtId="4" fontId="2" fillId="2" borderId="2" xfId="0" applyNumberFormat="1"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xf numFmtId="0" fontId="2" fillId="2" borderId="5"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0" fontId="2" fillId="2" borderId="5" xfId="0" applyFont="1" applyFill="1" applyBorder="1" applyAlignment="1">
      <alignment horizontal="center" vertical="center"/>
    </xf>
    <xf numFmtId="4" fontId="2" fillId="2" borderId="2" xfId="0" applyNumberFormat="1" applyFont="1" applyFill="1" applyBorder="1" applyAlignment="1">
      <alignment horizontal="center" vertical="center" wrapText="1"/>
    </xf>
    <xf numFmtId="0" fontId="4" fillId="0" borderId="2" xfId="0" applyFont="1" applyBorder="1" applyAlignment="1">
      <alignment horizontal="center" vertical="center" wrapText="1"/>
    </xf>
    <xf numFmtId="17" fontId="4" fillId="0" borderId="2" xfId="0" applyNumberFormat="1" applyFont="1" applyBorder="1" applyAlignment="1">
      <alignment horizontal="center" vertical="center" wrapText="1"/>
    </xf>
    <xf numFmtId="49" fontId="4"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17" fontId="4" fillId="0" borderId="2" xfId="0" applyNumberFormat="1" applyFont="1" applyBorder="1" applyAlignment="1">
      <alignment horizontal="center" vertical="center" wrapText="1"/>
    </xf>
    <xf numFmtId="4" fontId="4" fillId="0" borderId="2" xfId="0" applyNumberFormat="1" applyFont="1" applyBorder="1" applyAlignment="1">
      <alignment horizontal="center" vertical="center"/>
    </xf>
    <xf numFmtId="4" fontId="4" fillId="0" borderId="2" xfId="0" applyNumberFormat="1" applyFont="1" applyBorder="1" applyAlignment="1">
      <alignment horizontal="center" vertical="center" wrapText="1"/>
    </xf>
    <xf numFmtId="164" fontId="6" fillId="0" borderId="0" xfId="0" applyNumberFormat="1" applyFont="1" applyAlignment="1">
      <alignment horizontal="center" vertical="center"/>
    </xf>
    <xf numFmtId="0" fontId="6" fillId="0" borderId="0" xfId="0" applyFont="1"/>
    <xf numFmtId="17" fontId="4" fillId="0" borderId="2" xfId="0" applyNumberFormat="1" applyFont="1" applyBorder="1" applyAlignment="1">
      <alignment horizontal="center" vertical="center"/>
    </xf>
    <xf numFmtId="0" fontId="5" fillId="0" borderId="2" xfId="0" applyFont="1" applyBorder="1" applyAlignment="1">
      <alignment horizontal="center" vertical="center"/>
    </xf>
    <xf numFmtId="0" fontId="4" fillId="0" borderId="2" xfId="0" applyFont="1" applyBorder="1" applyAlignment="1">
      <alignment horizontal="center" vertical="center"/>
    </xf>
    <xf numFmtId="0" fontId="5" fillId="0" borderId="2" xfId="0" applyFont="1" applyBorder="1" applyAlignment="1">
      <alignment horizontal="center"/>
    </xf>
    <xf numFmtId="0" fontId="5" fillId="0" borderId="2" xfId="0" applyFont="1" applyBorder="1"/>
    <xf numFmtId="0" fontId="5"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3" fontId="4" fillId="0" borderId="2" xfId="0" applyNumberFormat="1" applyFont="1" applyBorder="1" applyAlignment="1">
      <alignment horizontal="center" vertical="center"/>
    </xf>
    <xf numFmtId="0" fontId="5" fillId="0" borderId="2" xfId="0" applyFont="1" applyBorder="1" applyAlignment="1">
      <alignment horizontal="center" wrapText="1"/>
    </xf>
    <xf numFmtId="0" fontId="7" fillId="0" borderId="2" xfId="0" applyFont="1" applyBorder="1" applyAlignment="1">
      <alignment horizontal="center" wrapText="1"/>
    </xf>
    <xf numFmtId="0" fontId="4" fillId="0" borderId="2" xfId="0" applyFont="1" applyBorder="1" applyAlignment="1">
      <alignment horizontal="left" vertical="center"/>
    </xf>
    <xf numFmtId="0" fontId="5" fillId="0" borderId="2" xfId="0" applyFont="1" applyBorder="1" applyAlignment="1">
      <alignment vertical="center"/>
    </xf>
    <xf numFmtId="0" fontId="5" fillId="0" borderId="2" xfId="0" applyFont="1" applyBorder="1" applyAlignment="1">
      <alignment wrapText="1"/>
    </xf>
    <xf numFmtId="0" fontId="5" fillId="0" borderId="2" xfId="0" applyFont="1" applyBorder="1" applyAlignment="1">
      <alignment horizontal="left" vertical="center"/>
    </xf>
    <xf numFmtId="4" fontId="5"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49" fontId="4" fillId="3" borderId="2" xfId="0" applyNumberFormat="1" applyFont="1" applyFill="1" applyBorder="1" applyAlignment="1">
      <alignment horizontal="center" vertical="center" wrapText="1"/>
    </xf>
    <xf numFmtId="17" fontId="4" fillId="3" borderId="2" xfId="0" applyNumberFormat="1" applyFont="1" applyFill="1" applyBorder="1" applyAlignment="1">
      <alignment horizontal="center" vertical="center" wrapText="1"/>
    </xf>
    <xf numFmtId="49" fontId="4" fillId="3" borderId="2" xfId="0" applyNumberFormat="1" applyFont="1" applyFill="1" applyBorder="1" applyAlignment="1">
      <alignment horizontal="center" vertical="center" wrapText="1"/>
    </xf>
    <xf numFmtId="0" fontId="5" fillId="3" borderId="2" xfId="0" applyFont="1" applyFill="1" applyBorder="1" applyAlignment="1">
      <alignment horizontal="center" vertical="center" wrapText="1"/>
    </xf>
    <xf numFmtId="4" fontId="5" fillId="3" borderId="2" xfId="0" applyNumberFormat="1" applyFont="1" applyFill="1" applyBorder="1" applyAlignment="1">
      <alignment horizontal="center" vertical="center" wrapText="1"/>
    </xf>
    <xf numFmtId="49" fontId="4" fillId="0" borderId="2" xfId="0" applyNumberFormat="1" applyFont="1" applyBorder="1" applyAlignment="1">
      <alignment horizontal="center" vertical="center" wrapText="1"/>
    </xf>
    <xf numFmtId="0" fontId="5" fillId="3" borderId="2" xfId="0" applyFont="1" applyFill="1" applyBorder="1"/>
    <xf numFmtId="0" fontId="4" fillId="3" borderId="2" xfId="0" applyFont="1" applyFill="1" applyBorder="1" applyAlignment="1">
      <alignment horizontal="center" vertical="center" wrapText="1"/>
    </xf>
    <xf numFmtId="4" fontId="8" fillId="3" borderId="2" xfId="0" applyNumberFormat="1" applyFont="1" applyFill="1" applyBorder="1" applyAlignment="1">
      <alignment horizontal="center" vertical="center" wrapText="1"/>
    </xf>
    <xf numFmtId="17" fontId="4" fillId="3" borderId="2" xfId="0" applyNumberFormat="1" applyFont="1" applyFill="1" applyBorder="1" applyAlignment="1">
      <alignment horizontal="center" vertical="center" wrapText="1"/>
    </xf>
    <xf numFmtId="0" fontId="8" fillId="3" borderId="2" xfId="0" applyFont="1" applyFill="1" applyBorder="1" applyAlignment="1">
      <alignment horizontal="center" vertical="center" wrapText="1"/>
    </xf>
    <xf numFmtId="0" fontId="5" fillId="0" borderId="2" xfId="0" applyFont="1" applyBorder="1" applyAlignment="1">
      <alignment horizontal="center" vertical="center" wrapText="1"/>
    </xf>
    <xf numFmtId="17" fontId="4" fillId="0" borderId="2" xfId="0" applyNumberFormat="1" applyFont="1" applyBorder="1" applyAlignment="1">
      <alignment vertical="center" wrapText="1"/>
    </xf>
    <xf numFmtId="17" fontId="4" fillId="3" borderId="2" xfId="0" quotePrefix="1" applyNumberFormat="1" applyFont="1" applyFill="1" applyBorder="1" applyAlignment="1">
      <alignment horizontal="center"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0" fillId="0" borderId="0" xfId="0" applyFill="1" applyBorder="1" applyAlignment="1"/>
    <xf numFmtId="0" fontId="0" fillId="4" borderId="1" xfId="0" applyFont="1" applyFill="1" applyBorder="1" applyAlignment="1">
      <alignment horizontal="center" vertical="center"/>
    </xf>
    <xf numFmtId="0" fontId="0" fillId="4" borderId="2" xfId="0" applyFill="1" applyBorder="1" applyAlignment="1">
      <alignment horizontal="center"/>
    </xf>
    <xf numFmtId="0" fontId="0" fillId="0" borderId="0" xfId="0" applyFill="1" applyBorder="1" applyAlignment="1">
      <alignment horizontal="center"/>
    </xf>
    <xf numFmtId="0" fontId="0" fillId="4" borderId="5" xfId="0" applyFont="1" applyFill="1" applyBorder="1" applyAlignment="1">
      <alignment horizontal="center" vertical="center"/>
    </xf>
    <xf numFmtId="0" fontId="0" fillId="4" borderId="2" xfId="0" applyFill="1" applyBorder="1" applyAlignment="1">
      <alignment horizontal="center"/>
    </xf>
    <xf numFmtId="0" fontId="6" fillId="0" borderId="0" xfId="0" applyFont="1" applyFill="1" applyBorder="1" applyAlignment="1">
      <alignment horizontal="center" vertical="center"/>
    </xf>
    <xf numFmtId="0" fontId="0" fillId="0" borderId="2" xfId="0" applyBorder="1" applyAlignment="1">
      <alignment horizontal="center"/>
    </xf>
    <xf numFmtId="4" fontId="0" fillId="0" borderId="2" xfId="0" applyNumberFormat="1" applyBorder="1"/>
    <xf numFmtId="4" fontId="0" fillId="0" borderId="0" xfId="0" applyNumberFormat="1" applyFill="1" applyBorder="1"/>
    <xf numFmtId="0" fontId="9" fillId="0" borderId="0" xfId="0" applyFont="1"/>
    <xf numFmtId="0" fontId="0" fillId="0" borderId="0" xfId="0" applyAlignment="1">
      <alignment horizontal="center"/>
    </xf>
    <xf numFmtId="0" fontId="0" fillId="0" borderId="0" xfId="0" applyFill="1" applyBorder="1" applyAlignment="1">
      <alignment vertical="center"/>
    </xf>
    <xf numFmtId="0" fontId="2" fillId="2" borderId="6"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xf>
    <xf numFmtId="0" fontId="0" fillId="0" borderId="2" xfId="0" applyBorder="1" applyAlignment="1">
      <alignment horizontal="center"/>
    </xf>
    <xf numFmtId="0" fontId="2" fillId="2" borderId="2" xfId="0" applyFont="1" applyFill="1" applyBorder="1" applyAlignment="1">
      <alignment horizontal="center" vertical="center"/>
    </xf>
    <xf numFmtId="0" fontId="5" fillId="0" borderId="0" xfId="0" applyFont="1"/>
    <xf numFmtId="0" fontId="10" fillId="0" borderId="2" xfId="0" applyFont="1" applyBorder="1" applyAlignment="1">
      <alignment horizontal="center" vertical="center" wrapText="1"/>
    </xf>
    <xf numFmtId="0" fontId="10" fillId="0" borderId="2" xfId="0" applyFont="1" applyBorder="1" applyAlignment="1">
      <alignment horizontal="center" vertical="center"/>
    </xf>
    <xf numFmtId="0" fontId="11" fillId="0" borderId="2" xfId="0" applyFont="1" applyBorder="1" applyAlignment="1">
      <alignment horizontal="center" vertical="center" wrapText="1"/>
    </xf>
    <xf numFmtId="0" fontId="0" fillId="0" borderId="0" xfId="0"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center" vertical="center" wrapText="1"/>
    </xf>
    <xf numFmtId="4" fontId="5" fillId="0" borderId="5" xfId="0" applyNumberFormat="1" applyFont="1" applyBorder="1" applyAlignment="1">
      <alignment horizontal="center" vertical="center" wrapText="1"/>
    </xf>
    <xf numFmtId="4" fontId="5" fillId="0" borderId="5" xfId="0" applyNumberFormat="1" applyFont="1" applyBorder="1" applyAlignment="1">
      <alignment horizontal="center"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2:S171"/>
  <sheetViews>
    <sheetView tabSelected="1" topLeftCell="A163" zoomScale="80" zoomScaleNormal="80" workbookViewId="0">
      <selection activeCell="N169" sqref="N169:N171"/>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6.5703125" customWidth="1"/>
    <col min="10" max="10" width="29.7109375" customWidth="1"/>
    <col min="11" max="11" width="10.7109375" customWidth="1"/>
    <col min="12" max="12" width="12.7109375" customWidth="1"/>
    <col min="13" max="16" width="14.7109375" style="2" customWidth="1"/>
    <col min="17" max="17" width="16.7109375" customWidth="1"/>
    <col min="18" max="18" width="15.71093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x14ac:dyDescent="0.25">
      <c r="A2" s="1" t="s">
        <v>0</v>
      </c>
    </row>
    <row r="4" spans="1:19" s="10" customFormat="1" ht="47.25" customHeight="1" x14ac:dyDescent="0.25">
      <c r="A4" s="3" t="s">
        <v>1</v>
      </c>
      <c r="B4" s="4" t="s">
        <v>2</v>
      </c>
      <c r="C4" s="4" t="s">
        <v>3</v>
      </c>
      <c r="D4" s="4" t="s">
        <v>4</v>
      </c>
      <c r="E4" s="3" t="s">
        <v>5</v>
      </c>
      <c r="F4" s="3" t="s">
        <v>6</v>
      </c>
      <c r="G4" s="3" t="s">
        <v>7</v>
      </c>
      <c r="H4" s="5" t="s">
        <v>8</v>
      </c>
      <c r="I4" s="5"/>
      <c r="J4" s="3" t="s">
        <v>9</v>
      </c>
      <c r="K4" s="6" t="s">
        <v>10</v>
      </c>
      <c r="L4" s="7"/>
      <c r="M4" s="8" t="s">
        <v>11</v>
      </c>
      <c r="N4" s="8"/>
      <c r="O4" s="8" t="s">
        <v>12</v>
      </c>
      <c r="P4" s="8"/>
      <c r="Q4" s="3" t="s">
        <v>13</v>
      </c>
      <c r="R4" s="4" t="s">
        <v>14</v>
      </c>
      <c r="S4" s="9"/>
    </row>
    <row r="5" spans="1:19" s="10" customFormat="1" ht="35.25" customHeight="1" x14ac:dyDescent="0.2">
      <c r="A5" s="11"/>
      <c r="B5" s="12"/>
      <c r="C5" s="12"/>
      <c r="D5" s="12"/>
      <c r="E5" s="11"/>
      <c r="F5" s="11"/>
      <c r="G5" s="11"/>
      <c r="H5" s="13" t="s">
        <v>15</v>
      </c>
      <c r="I5" s="13" t="s">
        <v>16</v>
      </c>
      <c r="J5" s="11"/>
      <c r="K5" s="14">
        <v>2020</v>
      </c>
      <c r="L5" s="14">
        <v>2021</v>
      </c>
      <c r="M5" s="15">
        <v>2020</v>
      </c>
      <c r="N5" s="15">
        <v>2021</v>
      </c>
      <c r="O5" s="15">
        <v>2020</v>
      </c>
      <c r="P5" s="15">
        <v>2021</v>
      </c>
      <c r="Q5" s="11"/>
      <c r="R5" s="12"/>
      <c r="S5" s="9"/>
    </row>
    <row r="6" spans="1:19" s="10" customFormat="1" ht="15.75" customHeight="1" x14ac:dyDescent="0.2">
      <c r="A6" s="16" t="s">
        <v>17</v>
      </c>
      <c r="B6" s="13" t="s">
        <v>18</v>
      </c>
      <c r="C6" s="13" t="s">
        <v>19</v>
      </c>
      <c r="D6" s="13" t="s">
        <v>20</v>
      </c>
      <c r="E6" s="16" t="s">
        <v>21</v>
      </c>
      <c r="F6" s="16" t="s">
        <v>22</v>
      </c>
      <c r="G6" s="16" t="s">
        <v>23</v>
      </c>
      <c r="H6" s="13" t="s">
        <v>24</v>
      </c>
      <c r="I6" s="13" t="s">
        <v>25</v>
      </c>
      <c r="J6" s="16" t="s">
        <v>26</v>
      </c>
      <c r="K6" s="14" t="s">
        <v>27</v>
      </c>
      <c r="L6" s="14" t="s">
        <v>28</v>
      </c>
      <c r="M6" s="17" t="s">
        <v>29</v>
      </c>
      <c r="N6" s="17" t="s">
        <v>30</v>
      </c>
      <c r="O6" s="17" t="s">
        <v>31</v>
      </c>
      <c r="P6" s="17" t="s">
        <v>32</v>
      </c>
      <c r="Q6" s="16" t="s">
        <v>33</v>
      </c>
      <c r="R6" s="13" t="s">
        <v>34</v>
      </c>
      <c r="S6" s="9"/>
    </row>
    <row r="7" spans="1:19" s="26" customFormat="1" ht="29.25" customHeight="1" x14ac:dyDescent="0.25">
      <c r="A7" s="18">
        <v>1</v>
      </c>
      <c r="B7" s="18" t="s">
        <v>35</v>
      </c>
      <c r="C7" s="18">
        <v>1</v>
      </c>
      <c r="D7" s="18">
        <v>3</v>
      </c>
      <c r="E7" s="18" t="s">
        <v>36</v>
      </c>
      <c r="F7" s="18" t="s">
        <v>37</v>
      </c>
      <c r="G7" s="18" t="s">
        <v>38</v>
      </c>
      <c r="H7" s="19" t="s">
        <v>39</v>
      </c>
      <c r="I7" s="20" t="s">
        <v>40</v>
      </c>
      <c r="J7" s="21" t="s">
        <v>41</v>
      </c>
      <c r="K7" s="22" t="s">
        <v>42</v>
      </c>
      <c r="L7" s="22"/>
      <c r="M7" s="23">
        <f>O7+2428.4</f>
        <v>27031.040000000001</v>
      </c>
      <c r="N7" s="24"/>
      <c r="O7" s="24">
        <v>24602.639999999999</v>
      </c>
      <c r="P7" s="24"/>
      <c r="Q7" s="18" t="s">
        <v>43</v>
      </c>
      <c r="R7" s="18" t="s">
        <v>44</v>
      </c>
      <c r="S7" s="25"/>
    </row>
    <row r="8" spans="1:19" s="26" customFormat="1" ht="25.5" customHeight="1" x14ac:dyDescent="0.25">
      <c r="A8" s="21"/>
      <c r="B8" s="21"/>
      <c r="C8" s="21"/>
      <c r="D8" s="21"/>
      <c r="E8" s="21"/>
      <c r="F8" s="21"/>
      <c r="G8" s="21"/>
      <c r="H8" s="19" t="s">
        <v>45</v>
      </c>
      <c r="I8" s="20" t="s">
        <v>46</v>
      </c>
      <c r="J8" s="21"/>
      <c r="K8" s="21"/>
      <c r="L8" s="21"/>
      <c r="M8" s="23"/>
      <c r="N8" s="21"/>
      <c r="O8" s="21"/>
      <c r="P8" s="21"/>
      <c r="Q8" s="21"/>
      <c r="R8" s="21"/>
      <c r="S8" s="25"/>
    </row>
    <row r="9" spans="1:19" s="26" customFormat="1" ht="27.75" customHeight="1" x14ac:dyDescent="0.25">
      <c r="A9" s="21"/>
      <c r="B9" s="21"/>
      <c r="C9" s="21"/>
      <c r="D9" s="21"/>
      <c r="E9" s="21"/>
      <c r="F9" s="21"/>
      <c r="G9" s="21"/>
      <c r="H9" s="19" t="s">
        <v>47</v>
      </c>
      <c r="I9" s="20" t="s">
        <v>46</v>
      </c>
      <c r="J9" s="21"/>
      <c r="K9" s="21"/>
      <c r="L9" s="21"/>
      <c r="M9" s="23"/>
      <c r="N9" s="21"/>
      <c r="O9" s="21"/>
      <c r="P9" s="21"/>
      <c r="Q9" s="21"/>
      <c r="R9" s="21"/>
      <c r="S9" s="25"/>
    </row>
    <row r="10" spans="1:19" s="26" customFormat="1" ht="41.25" customHeight="1" x14ac:dyDescent="0.25">
      <c r="A10" s="18">
        <v>2</v>
      </c>
      <c r="B10" s="18" t="s">
        <v>35</v>
      </c>
      <c r="C10" s="18">
        <v>5</v>
      </c>
      <c r="D10" s="18">
        <v>4</v>
      </c>
      <c r="E10" s="18" t="s">
        <v>48</v>
      </c>
      <c r="F10" s="21" t="s">
        <v>49</v>
      </c>
      <c r="G10" s="18" t="s">
        <v>38</v>
      </c>
      <c r="H10" s="19" t="s">
        <v>39</v>
      </c>
      <c r="I10" s="20" t="s">
        <v>40</v>
      </c>
      <c r="J10" s="18" t="s">
        <v>50</v>
      </c>
      <c r="K10" s="27" t="s">
        <v>51</v>
      </c>
      <c r="L10" s="27"/>
      <c r="M10" s="23">
        <v>23120</v>
      </c>
      <c r="N10" s="23"/>
      <c r="O10" s="23">
        <v>23120</v>
      </c>
      <c r="P10" s="23"/>
      <c r="Q10" s="18" t="s">
        <v>52</v>
      </c>
      <c r="R10" s="18" t="s">
        <v>53</v>
      </c>
      <c r="S10" s="25"/>
    </row>
    <row r="11" spans="1:19" s="26" customFormat="1" ht="40.5" customHeight="1" x14ac:dyDescent="0.25">
      <c r="A11" s="21"/>
      <c r="B11" s="21"/>
      <c r="C11" s="21"/>
      <c r="D11" s="21"/>
      <c r="E11" s="21"/>
      <c r="F11" s="21"/>
      <c r="G11" s="18"/>
      <c r="H11" s="19" t="s">
        <v>45</v>
      </c>
      <c r="I11" s="20" t="s">
        <v>54</v>
      </c>
      <c r="J11" s="21"/>
      <c r="K11" s="28"/>
      <c r="L11" s="28"/>
      <c r="M11" s="28"/>
      <c r="N11" s="28"/>
      <c r="O11" s="28"/>
      <c r="P11" s="28"/>
      <c r="Q11" s="21"/>
      <c r="R11" s="21"/>
      <c r="S11" s="25"/>
    </row>
    <row r="12" spans="1:19" s="26" customFormat="1" ht="27.75" customHeight="1" x14ac:dyDescent="0.25">
      <c r="A12" s="21"/>
      <c r="B12" s="21"/>
      <c r="C12" s="21"/>
      <c r="D12" s="21"/>
      <c r="E12" s="21"/>
      <c r="F12" s="21"/>
      <c r="G12" s="18"/>
      <c r="H12" s="19" t="s">
        <v>47</v>
      </c>
      <c r="I12" s="20" t="s">
        <v>55</v>
      </c>
      <c r="J12" s="21"/>
      <c r="K12" s="28"/>
      <c r="L12" s="28"/>
      <c r="M12" s="28"/>
      <c r="N12" s="28"/>
      <c r="O12" s="28"/>
      <c r="P12" s="28"/>
      <c r="Q12" s="21"/>
      <c r="R12" s="21"/>
      <c r="S12" s="25"/>
    </row>
    <row r="13" spans="1:19" ht="33.75" customHeight="1" x14ac:dyDescent="0.25">
      <c r="A13" s="29">
        <v>3</v>
      </c>
      <c r="B13" s="29" t="s">
        <v>35</v>
      </c>
      <c r="C13" s="29">
        <v>5</v>
      </c>
      <c r="D13" s="18">
        <v>4</v>
      </c>
      <c r="E13" s="18" t="s">
        <v>56</v>
      </c>
      <c r="F13" s="18" t="s">
        <v>57</v>
      </c>
      <c r="G13" s="18" t="s">
        <v>38</v>
      </c>
      <c r="H13" s="19" t="s">
        <v>39</v>
      </c>
      <c r="I13" s="20" t="s">
        <v>40</v>
      </c>
      <c r="J13" s="18" t="s">
        <v>58</v>
      </c>
      <c r="K13" s="22" t="s">
        <v>51</v>
      </c>
      <c r="L13" s="22"/>
      <c r="M13" s="23">
        <v>24070</v>
      </c>
      <c r="N13" s="30"/>
      <c r="O13" s="23">
        <v>21370</v>
      </c>
      <c r="P13" s="23"/>
      <c r="Q13" s="18" t="s">
        <v>59</v>
      </c>
      <c r="R13" s="18" t="s">
        <v>60</v>
      </c>
    </row>
    <row r="14" spans="1:19" ht="33.75" customHeight="1" x14ac:dyDescent="0.25">
      <c r="A14" s="29"/>
      <c r="B14" s="29"/>
      <c r="C14" s="29"/>
      <c r="D14" s="18"/>
      <c r="E14" s="18"/>
      <c r="F14" s="18"/>
      <c r="G14" s="18"/>
      <c r="H14" s="19" t="s">
        <v>45</v>
      </c>
      <c r="I14" s="20" t="s">
        <v>61</v>
      </c>
      <c r="J14" s="18"/>
      <c r="K14" s="22"/>
      <c r="L14" s="22"/>
      <c r="M14" s="23"/>
      <c r="N14" s="30"/>
      <c r="O14" s="23"/>
      <c r="P14" s="23"/>
      <c r="Q14" s="18"/>
      <c r="R14" s="18"/>
    </row>
    <row r="15" spans="1:19" ht="33.75" customHeight="1" x14ac:dyDescent="0.25">
      <c r="A15" s="29"/>
      <c r="B15" s="29"/>
      <c r="C15" s="29"/>
      <c r="D15" s="18"/>
      <c r="E15" s="18"/>
      <c r="F15" s="18"/>
      <c r="G15" s="18"/>
      <c r="H15" s="19" t="s">
        <v>47</v>
      </c>
      <c r="I15" s="20" t="s">
        <v>62</v>
      </c>
      <c r="J15" s="18"/>
      <c r="K15" s="22"/>
      <c r="L15" s="22"/>
      <c r="M15" s="23"/>
      <c r="N15" s="30"/>
      <c r="O15" s="23"/>
      <c r="P15" s="23"/>
      <c r="Q15" s="18"/>
      <c r="R15" s="18"/>
    </row>
    <row r="16" spans="1:19" ht="35.25" customHeight="1" x14ac:dyDescent="0.25">
      <c r="A16" s="28"/>
      <c r="B16" s="31"/>
      <c r="C16" s="31"/>
      <c r="D16" s="31"/>
      <c r="E16" s="31"/>
      <c r="F16" s="31"/>
      <c r="G16" s="21"/>
      <c r="H16" s="19" t="s">
        <v>63</v>
      </c>
      <c r="I16" s="32">
        <v>1</v>
      </c>
      <c r="J16" s="21"/>
      <c r="K16" s="21"/>
      <c r="L16" s="21"/>
      <c r="M16" s="28"/>
      <c r="N16" s="30"/>
      <c r="O16" s="28"/>
      <c r="P16" s="28"/>
      <c r="Q16" s="21"/>
      <c r="R16" s="21"/>
    </row>
    <row r="17" spans="1:18" ht="67.5" customHeight="1" x14ac:dyDescent="0.25">
      <c r="A17" s="29">
        <v>4</v>
      </c>
      <c r="B17" s="29" t="s">
        <v>35</v>
      </c>
      <c r="C17" s="29">
        <v>1</v>
      </c>
      <c r="D17" s="18">
        <v>6</v>
      </c>
      <c r="E17" s="18" t="s">
        <v>64</v>
      </c>
      <c r="F17" s="21" t="s">
        <v>65</v>
      </c>
      <c r="G17" s="18" t="s">
        <v>66</v>
      </c>
      <c r="H17" s="33" t="s">
        <v>67</v>
      </c>
      <c r="I17" s="34">
        <v>1</v>
      </c>
      <c r="J17" s="18" t="s">
        <v>68</v>
      </c>
      <c r="K17" s="22" t="s">
        <v>51</v>
      </c>
      <c r="L17" s="22"/>
      <c r="M17" s="23">
        <v>17616.04</v>
      </c>
      <c r="N17" s="23"/>
      <c r="O17" s="23">
        <v>13729.64</v>
      </c>
      <c r="P17" s="23"/>
      <c r="Q17" s="18" t="s">
        <v>52</v>
      </c>
      <c r="R17" s="18" t="s">
        <v>53</v>
      </c>
    </row>
    <row r="18" spans="1:18" ht="37.5" customHeight="1" x14ac:dyDescent="0.25">
      <c r="A18" s="29"/>
      <c r="B18" s="29"/>
      <c r="C18" s="29"/>
      <c r="D18" s="18"/>
      <c r="E18" s="18"/>
      <c r="F18" s="21"/>
      <c r="G18" s="18"/>
      <c r="H18" s="33" t="s">
        <v>45</v>
      </c>
      <c r="I18" s="34">
        <v>170</v>
      </c>
      <c r="J18" s="18"/>
      <c r="K18" s="22"/>
      <c r="L18" s="22"/>
      <c r="M18" s="23"/>
      <c r="N18" s="23"/>
      <c r="O18" s="23"/>
      <c r="P18" s="23"/>
      <c r="Q18" s="18"/>
      <c r="R18" s="18"/>
    </row>
    <row r="19" spans="1:18" ht="23.25" customHeight="1" x14ac:dyDescent="0.25">
      <c r="A19" s="29"/>
      <c r="B19" s="29"/>
      <c r="C19" s="29"/>
      <c r="D19" s="18"/>
      <c r="E19" s="18"/>
      <c r="F19" s="21"/>
      <c r="G19" s="18"/>
      <c r="H19" s="33" t="s">
        <v>69</v>
      </c>
      <c r="I19" s="35">
        <v>2</v>
      </c>
      <c r="J19" s="18"/>
      <c r="K19" s="22"/>
      <c r="L19" s="22"/>
      <c r="M19" s="23"/>
      <c r="N19" s="23"/>
      <c r="O19" s="23"/>
      <c r="P19" s="23"/>
      <c r="Q19" s="18"/>
      <c r="R19" s="18"/>
    </row>
    <row r="20" spans="1:18" ht="69" customHeight="1" x14ac:dyDescent="0.25">
      <c r="A20" s="29"/>
      <c r="B20" s="29"/>
      <c r="C20" s="29"/>
      <c r="D20" s="18"/>
      <c r="E20" s="18"/>
      <c r="F20" s="21"/>
      <c r="G20" s="33" t="s">
        <v>70</v>
      </c>
      <c r="H20" s="33" t="s">
        <v>71</v>
      </c>
      <c r="I20" s="33">
        <v>1</v>
      </c>
      <c r="J20" s="18"/>
      <c r="K20" s="22"/>
      <c r="L20" s="22"/>
      <c r="M20" s="23"/>
      <c r="N20" s="23"/>
      <c r="O20" s="23"/>
      <c r="P20" s="23"/>
      <c r="Q20" s="18"/>
      <c r="R20" s="18"/>
    </row>
    <row r="21" spans="1:18" ht="41.25" customHeight="1" x14ac:dyDescent="0.25">
      <c r="A21" s="29">
        <v>5</v>
      </c>
      <c r="B21" s="29" t="s">
        <v>35</v>
      </c>
      <c r="C21" s="29">
        <v>1</v>
      </c>
      <c r="D21" s="29">
        <v>6</v>
      </c>
      <c r="E21" s="29" t="s">
        <v>72</v>
      </c>
      <c r="F21" s="21" t="s">
        <v>73</v>
      </c>
      <c r="G21" s="29" t="s">
        <v>38</v>
      </c>
      <c r="H21" s="33" t="s">
        <v>39</v>
      </c>
      <c r="I21" s="34">
        <v>1</v>
      </c>
      <c r="J21" s="21" t="s">
        <v>74</v>
      </c>
      <c r="K21" s="29" t="s">
        <v>75</v>
      </c>
      <c r="L21" s="29"/>
      <c r="M21" s="23">
        <v>23882.799999999999</v>
      </c>
      <c r="N21" s="18"/>
      <c r="O21" s="23">
        <v>19480</v>
      </c>
      <c r="P21" s="29"/>
      <c r="Q21" s="18" t="s">
        <v>52</v>
      </c>
      <c r="R21" s="18" t="s">
        <v>53</v>
      </c>
    </row>
    <row r="22" spans="1:18" ht="33.75" customHeight="1" x14ac:dyDescent="0.25">
      <c r="A22" s="29"/>
      <c r="B22" s="29"/>
      <c r="C22" s="29"/>
      <c r="D22" s="29"/>
      <c r="E22" s="29"/>
      <c r="F22" s="21"/>
      <c r="G22" s="29"/>
      <c r="H22" s="33" t="s">
        <v>76</v>
      </c>
      <c r="I22" s="34">
        <v>28</v>
      </c>
      <c r="J22" s="21"/>
      <c r="K22" s="29"/>
      <c r="L22" s="29"/>
      <c r="M22" s="23"/>
      <c r="N22" s="18"/>
      <c r="O22" s="23"/>
      <c r="P22" s="29"/>
      <c r="Q22" s="18"/>
      <c r="R22" s="18"/>
    </row>
    <row r="23" spans="1:18" ht="27" customHeight="1" x14ac:dyDescent="0.25">
      <c r="A23" s="29"/>
      <c r="B23" s="29"/>
      <c r="C23" s="29"/>
      <c r="D23" s="29"/>
      <c r="E23" s="29"/>
      <c r="F23" s="21"/>
      <c r="G23" s="28"/>
      <c r="H23" s="33" t="s">
        <v>77</v>
      </c>
      <c r="I23" s="34">
        <v>3</v>
      </c>
      <c r="J23" s="21"/>
      <c r="K23" s="29"/>
      <c r="L23" s="29"/>
      <c r="M23" s="23"/>
      <c r="N23" s="18"/>
      <c r="O23" s="23"/>
      <c r="P23" s="29"/>
      <c r="Q23" s="18"/>
      <c r="R23" s="18"/>
    </row>
    <row r="24" spans="1:18" ht="68.25" customHeight="1" x14ac:dyDescent="0.25">
      <c r="A24" s="29"/>
      <c r="B24" s="29"/>
      <c r="C24" s="29"/>
      <c r="D24" s="29"/>
      <c r="E24" s="29"/>
      <c r="F24" s="21"/>
      <c r="G24" s="21" t="s">
        <v>78</v>
      </c>
      <c r="H24" s="36" t="s">
        <v>79</v>
      </c>
      <c r="I24" s="34">
        <v>1</v>
      </c>
      <c r="J24" s="21"/>
      <c r="K24" s="29"/>
      <c r="L24" s="29"/>
      <c r="M24" s="23"/>
      <c r="N24" s="18"/>
      <c r="O24" s="23"/>
      <c r="P24" s="29"/>
      <c r="Q24" s="18"/>
      <c r="R24" s="18"/>
    </row>
    <row r="25" spans="1:18" ht="76.5" customHeight="1" x14ac:dyDescent="0.25">
      <c r="A25" s="29"/>
      <c r="B25" s="29"/>
      <c r="C25" s="29"/>
      <c r="D25" s="29"/>
      <c r="E25" s="29"/>
      <c r="F25" s="21"/>
      <c r="G25" s="21"/>
      <c r="H25" s="37" t="s">
        <v>80</v>
      </c>
      <c r="I25" s="34">
        <v>1200</v>
      </c>
      <c r="J25" s="21"/>
      <c r="K25" s="29"/>
      <c r="L25" s="29"/>
      <c r="M25" s="23"/>
      <c r="N25" s="18"/>
      <c r="O25" s="23"/>
      <c r="P25" s="29"/>
      <c r="Q25" s="18"/>
      <c r="R25" s="18"/>
    </row>
    <row r="26" spans="1:18" ht="39" customHeight="1" x14ac:dyDescent="0.25">
      <c r="A26" s="29">
        <v>6</v>
      </c>
      <c r="B26" s="29" t="s">
        <v>81</v>
      </c>
      <c r="C26" s="28">
        <v>1</v>
      </c>
      <c r="D26" s="29">
        <v>6</v>
      </c>
      <c r="E26" s="18" t="s">
        <v>82</v>
      </c>
      <c r="F26" s="21" t="s">
        <v>83</v>
      </c>
      <c r="G26" s="29" t="s">
        <v>38</v>
      </c>
      <c r="H26" s="33" t="s">
        <v>39</v>
      </c>
      <c r="I26" s="34">
        <v>1</v>
      </c>
      <c r="J26" s="21" t="s">
        <v>84</v>
      </c>
      <c r="K26" s="29" t="s">
        <v>85</v>
      </c>
      <c r="L26" s="38"/>
      <c r="M26" s="23">
        <v>39753.25</v>
      </c>
      <c r="N26" s="29"/>
      <c r="O26" s="23">
        <v>35700</v>
      </c>
      <c r="P26" s="38"/>
      <c r="Q26" s="18" t="s">
        <v>86</v>
      </c>
      <c r="R26" s="18" t="s">
        <v>87</v>
      </c>
    </row>
    <row r="27" spans="1:18" ht="39" customHeight="1" x14ac:dyDescent="0.25">
      <c r="A27" s="28"/>
      <c r="B27" s="28"/>
      <c r="C27" s="28"/>
      <c r="D27" s="28"/>
      <c r="E27" s="31"/>
      <c r="F27" s="28"/>
      <c r="G27" s="28"/>
      <c r="H27" s="33" t="s">
        <v>45</v>
      </c>
      <c r="I27" s="34">
        <v>40</v>
      </c>
      <c r="J27" s="21"/>
      <c r="K27" s="28"/>
      <c r="L27" s="39"/>
      <c r="M27" s="28"/>
      <c r="N27" s="28"/>
      <c r="O27" s="28"/>
      <c r="P27" s="39"/>
      <c r="Q27" s="21"/>
      <c r="R27" s="21"/>
    </row>
    <row r="28" spans="1:18" ht="27.75" customHeight="1" x14ac:dyDescent="0.25">
      <c r="A28" s="28"/>
      <c r="B28" s="28"/>
      <c r="C28" s="28"/>
      <c r="D28" s="28"/>
      <c r="E28" s="31"/>
      <c r="F28" s="28"/>
      <c r="G28" s="28"/>
      <c r="H28" s="19" t="s">
        <v>77</v>
      </c>
      <c r="I28" s="20" t="s">
        <v>88</v>
      </c>
      <c r="J28" s="21"/>
      <c r="K28" s="28"/>
      <c r="L28" s="39"/>
      <c r="M28" s="28"/>
      <c r="N28" s="28"/>
      <c r="O28" s="28"/>
      <c r="P28" s="39"/>
      <c r="Q28" s="21"/>
      <c r="R28" s="21"/>
    </row>
    <row r="29" spans="1:18" ht="25.5" customHeight="1" x14ac:dyDescent="0.25">
      <c r="A29" s="28"/>
      <c r="B29" s="28"/>
      <c r="C29" s="28"/>
      <c r="D29" s="28"/>
      <c r="E29" s="31"/>
      <c r="F29" s="28"/>
      <c r="G29" s="28"/>
      <c r="H29" s="33" t="s">
        <v>63</v>
      </c>
      <c r="I29" s="34">
        <v>5</v>
      </c>
      <c r="J29" s="21"/>
      <c r="K29" s="28"/>
      <c r="L29" s="39"/>
      <c r="M29" s="28"/>
      <c r="N29" s="28"/>
      <c r="O29" s="28"/>
      <c r="P29" s="39"/>
      <c r="Q29" s="21"/>
      <c r="R29" s="21"/>
    </row>
    <row r="30" spans="1:18" ht="41.25" customHeight="1" x14ac:dyDescent="0.25">
      <c r="A30" s="29">
        <v>7</v>
      </c>
      <c r="B30" s="29" t="s">
        <v>35</v>
      </c>
      <c r="C30" s="29">
        <v>1</v>
      </c>
      <c r="D30" s="18">
        <v>6</v>
      </c>
      <c r="E30" s="18" t="s">
        <v>89</v>
      </c>
      <c r="F30" s="21" t="s">
        <v>90</v>
      </c>
      <c r="G30" s="29" t="s">
        <v>91</v>
      </c>
      <c r="H30" s="33" t="s">
        <v>92</v>
      </c>
      <c r="I30" s="34">
        <v>1</v>
      </c>
      <c r="J30" s="21" t="s">
        <v>93</v>
      </c>
      <c r="K30" s="29" t="s">
        <v>94</v>
      </c>
      <c r="L30" s="40"/>
      <c r="M30" s="23">
        <v>33713.82</v>
      </c>
      <c r="N30" s="38"/>
      <c r="O30" s="23">
        <v>25187.22</v>
      </c>
      <c r="P30" s="38"/>
      <c r="Q30" s="18" t="s">
        <v>95</v>
      </c>
      <c r="R30" s="18" t="s">
        <v>96</v>
      </c>
    </row>
    <row r="31" spans="1:18" ht="37.5" customHeight="1" x14ac:dyDescent="0.25">
      <c r="A31" s="31"/>
      <c r="B31" s="31"/>
      <c r="C31" s="31"/>
      <c r="D31" s="31"/>
      <c r="E31" s="31"/>
      <c r="F31" s="28"/>
      <c r="G31" s="28"/>
      <c r="H31" s="33" t="s">
        <v>45</v>
      </c>
      <c r="I31" s="20" t="s">
        <v>97</v>
      </c>
      <c r="J31" s="31"/>
      <c r="K31" s="31"/>
      <c r="L31" s="40"/>
      <c r="M31" s="31"/>
      <c r="N31" s="31"/>
      <c r="O31" s="31"/>
      <c r="P31" s="31"/>
      <c r="Q31" s="31"/>
      <c r="R31" s="31"/>
    </row>
    <row r="32" spans="1:18" ht="43.5" customHeight="1" x14ac:dyDescent="0.25">
      <c r="A32" s="29">
        <v>8</v>
      </c>
      <c r="B32" s="29" t="s">
        <v>35</v>
      </c>
      <c r="C32" s="29">
        <v>1</v>
      </c>
      <c r="D32" s="29">
        <v>6</v>
      </c>
      <c r="E32" s="18" t="s">
        <v>98</v>
      </c>
      <c r="F32" s="21" t="s">
        <v>99</v>
      </c>
      <c r="G32" s="29" t="s">
        <v>91</v>
      </c>
      <c r="H32" s="33" t="s">
        <v>92</v>
      </c>
      <c r="I32" s="34">
        <v>1</v>
      </c>
      <c r="J32" s="21" t="s">
        <v>100</v>
      </c>
      <c r="K32" s="22" t="s">
        <v>94</v>
      </c>
      <c r="L32" s="22"/>
      <c r="M32" s="23">
        <v>28529.3</v>
      </c>
      <c r="N32" s="23"/>
      <c r="O32" s="23">
        <v>23083.5</v>
      </c>
      <c r="P32" s="23"/>
      <c r="Q32" s="18" t="s">
        <v>95</v>
      </c>
      <c r="R32" s="18" t="s">
        <v>96</v>
      </c>
    </row>
    <row r="33" spans="1:18" ht="45.75" customHeight="1" x14ac:dyDescent="0.25">
      <c r="A33" s="28"/>
      <c r="B33" s="28"/>
      <c r="C33" s="28"/>
      <c r="D33" s="28"/>
      <c r="E33" s="28"/>
      <c r="F33" s="21"/>
      <c r="G33" s="28"/>
      <c r="H33" s="33" t="s">
        <v>45</v>
      </c>
      <c r="I33" s="20" t="s">
        <v>101</v>
      </c>
      <c r="J33" s="28"/>
      <c r="K33" s="39"/>
      <c r="L33" s="39"/>
      <c r="M33" s="39"/>
      <c r="N33" s="39"/>
      <c r="O33" s="39"/>
      <c r="P33" s="39"/>
      <c r="Q33" s="31"/>
      <c r="R33" s="31"/>
    </row>
    <row r="34" spans="1:18" ht="65.25" customHeight="1" x14ac:dyDescent="0.25">
      <c r="A34" s="29">
        <v>9</v>
      </c>
      <c r="B34" s="29" t="s">
        <v>35</v>
      </c>
      <c r="C34" s="29">
        <v>1</v>
      </c>
      <c r="D34" s="18">
        <v>6</v>
      </c>
      <c r="E34" s="18" t="s">
        <v>102</v>
      </c>
      <c r="F34" s="21" t="s">
        <v>103</v>
      </c>
      <c r="G34" s="18" t="s">
        <v>104</v>
      </c>
      <c r="H34" s="33" t="s">
        <v>105</v>
      </c>
      <c r="I34" s="20" t="s">
        <v>40</v>
      </c>
      <c r="J34" s="21" t="s">
        <v>106</v>
      </c>
      <c r="K34" s="22" t="s">
        <v>51</v>
      </c>
      <c r="L34" s="22"/>
      <c r="M34" s="23">
        <v>22905</v>
      </c>
      <c r="N34" s="31"/>
      <c r="O34" s="23">
        <v>18613</v>
      </c>
      <c r="P34" s="23"/>
      <c r="Q34" s="18" t="s">
        <v>107</v>
      </c>
      <c r="R34" s="18" t="s">
        <v>108</v>
      </c>
    </row>
    <row r="35" spans="1:18" ht="66.75" customHeight="1" x14ac:dyDescent="0.25">
      <c r="A35" s="31"/>
      <c r="B35" s="31"/>
      <c r="C35" s="31"/>
      <c r="D35" s="31"/>
      <c r="E35" s="31"/>
      <c r="F35" s="21"/>
      <c r="G35" s="21"/>
      <c r="H35" s="33" t="s">
        <v>109</v>
      </c>
      <c r="I35" s="32">
        <v>500</v>
      </c>
      <c r="J35" s="31"/>
      <c r="K35" s="31"/>
      <c r="L35" s="31"/>
      <c r="M35" s="31"/>
      <c r="N35" s="31"/>
      <c r="O35" s="31"/>
      <c r="P35" s="31"/>
      <c r="Q35" s="31"/>
      <c r="R35" s="31"/>
    </row>
    <row r="36" spans="1:18" ht="64.5" customHeight="1" x14ac:dyDescent="0.25">
      <c r="A36" s="29">
        <v>10</v>
      </c>
      <c r="B36" s="29" t="s">
        <v>35</v>
      </c>
      <c r="C36" s="29">
        <v>5</v>
      </c>
      <c r="D36" s="29">
        <v>6</v>
      </c>
      <c r="E36" s="18" t="s">
        <v>110</v>
      </c>
      <c r="F36" s="21" t="s">
        <v>111</v>
      </c>
      <c r="G36" s="29" t="s">
        <v>104</v>
      </c>
      <c r="H36" s="33" t="s">
        <v>105</v>
      </c>
      <c r="I36" s="20" t="s">
        <v>40</v>
      </c>
      <c r="J36" s="21" t="s">
        <v>112</v>
      </c>
      <c r="K36" s="29" t="s">
        <v>51</v>
      </c>
      <c r="L36" s="38"/>
      <c r="M36" s="23">
        <v>19048.990000000002</v>
      </c>
      <c r="N36" s="38"/>
      <c r="O36" s="23">
        <v>15543.99</v>
      </c>
      <c r="P36" s="38"/>
      <c r="Q36" s="18" t="s">
        <v>107</v>
      </c>
      <c r="R36" s="18" t="s">
        <v>108</v>
      </c>
    </row>
    <row r="37" spans="1:18" ht="60" customHeight="1" x14ac:dyDescent="0.25">
      <c r="A37" s="28"/>
      <c r="B37" s="28"/>
      <c r="C37" s="28"/>
      <c r="D37" s="28"/>
      <c r="E37" s="39"/>
      <c r="F37" s="39"/>
      <c r="G37" s="28"/>
      <c r="H37" s="33" t="s">
        <v>109</v>
      </c>
      <c r="I37" s="32">
        <v>500</v>
      </c>
      <c r="J37" s="39"/>
      <c r="K37" s="28"/>
      <c r="L37" s="41"/>
      <c r="M37" s="28"/>
      <c r="N37" s="41"/>
      <c r="O37" s="28"/>
      <c r="P37" s="41"/>
      <c r="Q37" s="28"/>
      <c r="R37" s="28"/>
    </row>
    <row r="38" spans="1:18" ht="39" customHeight="1" x14ac:dyDescent="0.25">
      <c r="A38" s="29">
        <v>11</v>
      </c>
      <c r="B38" s="18" t="s">
        <v>81</v>
      </c>
      <c r="C38" s="18">
        <v>1</v>
      </c>
      <c r="D38" s="18">
        <v>6</v>
      </c>
      <c r="E38" s="21" t="s">
        <v>113</v>
      </c>
      <c r="F38" s="18" t="s">
        <v>114</v>
      </c>
      <c r="G38" s="18" t="s">
        <v>91</v>
      </c>
      <c r="H38" s="33" t="s">
        <v>92</v>
      </c>
      <c r="I38" s="33">
        <v>1</v>
      </c>
      <c r="J38" s="21" t="s">
        <v>115</v>
      </c>
      <c r="K38" s="22" t="s">
        <v>116</v>
      </c>
      <c r="L38" s="22"/>
      <c r="M38" s="28" t="s">
        <v>117</v>
      </c>
      <c r="N38" s="24"/>
      <c r="O38" s="42">
        <v>28408.62</v>
      </c>
      <c r="P38" s="24"/>
      <c r="Q38" s="18" t="s">
        <v>118</v>
      </c>
      <c r="R38" s="21" t="s">
        <v>119</v>
      </c>
    </row>
    <row r="39" spans="1:18" ht="30.75" customHeight="1" x14ac:dyDescent="0.25">
      <c r="A39" s="29"/>
      <c r="B39" s="18"/>
      <c r="C39" s="18"/>
      <c r="D39" s="18"/>
      <c r="E39" s="21"/>
      <c r="F39" s="18"/>
      <c r="G39" s="21"/>
      <c r="H39" s="33" t="s">
        <v>45</v>
      </c>
      <c r="I39" s="20" t="s">
        <v>120</v>
      </c>
      <c r="J39" s="21"/>
      <c r="K39" s="22"/>
      <c r="L39" s="22"/>
      <c r="M39" s="28"/>
      <c r="N39" s="24"/>
      <c r="O39" s="42"/>
      <c r="P39" s="24"/>
      <c r="Q39" s="18"/>
      <c r="R39" s="21"/>
    </row>
    <row r="40" spans="1:18" ht="34.5" customHeight="1" x14ac:dyDescent="0.25">
      <c r="A40" s="29"/>
      <c r="B40" s="18"/>
      <c r="C40" s="18"/>
      <c r="D40" s="18"/>
      <c r="E40" s="21"/>
      <c r="F40" s="18"/>
      <c r="G40" s="21" t="s">
        <v>121</v>
      </c>
      <c r="H40" s="33" t="s">
        <v>122</v>
      </c>
      <c r="I40" s="20" t="s">
        <v>40</v>
      </c>
      <c r="J40" s="21"/>
      <c r="K40" s="22"/>
      <c r="L40" s="22"/>
      <c r="M40" s="28"/>
      <c r="N40" s="24"/>
      <c r="O40" s="42"/>
      <c r="P40" s="24"/>
      <c r="Q40" s="18"/>
      <c r="R40" s="21"/>
    </row>
    <row r="41" spans="1:18" ht="28.5" customHeight="1" x14ac:dyDescent="0.25">
      <c r="A41" s="29"/>
      <c r="B41" s="18"/>
      <c r="C41" s="18"/>
      <c r="D41" s="18"/>
      <c r="E41" s="21"/>
      <c r="F41" s="18"/>
      <c r="G41" s="21"/>
      <c r="H41" s="33" t="s">
        <v>45</v>
      </c>
      <c r="I41" s="20" t="s">
        <v>120</v>
      </c>
      <c r="J41" s="21"/>
      <c r="K41" s="22"/>
      <c r="L41" s="22"/>
      <c r="M41" s="28"/>
      <c r="N41" s="24"/>
      <c r="O41" s="42"/>
      <c r="P41" s="24"/>
      <c r="Q41" s="18"/>
      <c r="R41" s="21"/>
    </row>
    <row r="42" spans="1:18" ht="72" x14ac:dyDescent="0.25">
      <c r="A42" s="18">
        <v>12</v>
      </c>
      <c r="B42" s="18" t="s">
        <v>75</v>
      </c>
      <c r="C42" s="18">
        <v>1</v>
      </c>
      <c r="D42" s="18">
        <v>6</v>
      </c>
      <c r="E42" s="21" t="s">
        <v>123</v>
      </c>
      <c r="F42" s="21" t="s">
        <v>124</v>
      </c>
      <c r="G42" s="18" t="s">
        <v>125</v>
      </c>
      <c r="H42" s="33" t="s">
        <v>79</v>
      </c>
      <c r="I42" s="20" t="s">
        <v>40</v>
      </c>
      <c r="J42" s="21" t="s">
        <v>126</v>
      </c>
      <c r="K42" s="22" t="s">
        <v>85</v>
      </c>
      <c r="L42" s="22"/>
      <c r="M42" s="42">
        <f>O42+13845</f>
        <v>66024.78</v>
      </c>
      <c r="N42" s="24"/>
      <c r="O42" s="42">
        <v>52179.78</v>
      </c>
      <c r="P42" s="24"/>
      <c r="Q42" s="21" t="s">
        <v>127</v>
      </c>
      <c r="R42" s="43" t="s">
        <v>128</v>
      </c>
    </row>
    <row r="43" spans="1:18" ht="73.5" customHeight="1" x14ac:dyDescent="0.25">
      <c r="A43" s="28"/>
      <c r="B43" s="21"/>
      <c r="C43" s="21"/>
      <c r="D43" s="21"/>
      <c r="E43" s="21"/>
      <c r="F43" s="21"/>
      <c r="G43" s="21"/>
      <c r="H43" s="33" t="s">
        <v>80</v>
      </c>
      <c r="I43" s="20" t="s">
        <v>129</v>
      </c>
      <c r="J43" s="21"/>
      <c r="K43" s="21"/>
      <c r="L43" s="21"/>
      <c r="M43" s="21"/>
      <c r="N43" s="21"/>
      <c r="O43" s="42"/>
      <c r="P43" s="21"/>
      <c r="Q43" s="21"/>
      <c r="R43" s="21"/>
    </row>
    <row r="44" spans="1:18" ht="36" x14ac:dyDescent="0.25">
      <c r="A44" s="18">
        <v>13</v>
      </c>
      <c r="B44" s="18" t="s">
        <v>35</v>
      </c>
      <c r="C44" s="18">
        <v>1</v>
      </c>
      <c r="D44" s="18">
        <v>6</v>
      </c>
      <c r="E44" s="21" t="s">
        <v>130</v>
      </c>
      <c r="F44" s="21" t="s">
        <v>131</v>
      </c>
      <c r="G44" s="18" t="s">
        <v>91</v>
      </c>
      <c r="H44" s="19" t="s">
        <v>92</v>
      </c>
      <c r="I44" s="20" t="s">
        <v>132</v>
      </c>
      <c r="J44" s="21" t="s">
        <v>133</v>
      </c>
      <c r="K44" s="22" t="s">
        <v>85</v>
      </c>
      <c r="L44" s="22"/>
      <c r="M44" s="42">
        <v>25906</v>
      </c>
      <c r="N44" s="24"/>
      <c r="O44" s="42">
        <v>22460</v>
      </c>
      <c r="P44" s="24"/>
      <c r="Q44" s="21" t="s">
        <v>134</v>
      </c>
      <c r="R44" s="21" t="s">
        <v>135</v>
      </c>
    </row>
    <row r="45" spans="1:18" x14ac:dyDescent="0.25">
      <c r="A45" s="21"/>
      <c r="B45" s="21"/>
      <c r="C45" s="21"/>
      <c r="D45" s="21"/>
      <c r="E45" s="21"/>
      <c r="F45" s="21"/>
      <c r="G45" s="18"/>
      <c r="H45" s="19" t="s">
        <v>45</v>
      </c>
      <c r="I45" s="20" t="s">
        <v>136</v>
      </c>
      <c r="J45" s="21"/>
      <c r="K45" s="21"/>
      <c r="L45" s="21"/>
      <c r="M45" s="42"/>
      <c r="N45" s="21"/>
      <c r="O45" s="42"/>
      <c r="P45" s="21"/>
      <c r="Q45" s="21"/>
      <c r="R45" s="21"/>
    </row>
    <row r="46" spans="1:18" ht="24" x14ac:dyDescent="0.25">
      <c r="A46" s="21"/>
      <c r="B46" s="21"/>
      <c r="C46" s="21"/>
      <c r="D46" s="21"/>
      <c r="E46" s="21"/>
      <c r="F46" s="21"/>
      <c r="G46" s="18"/>
      <c r="H46" s="33" t="s">
        <v>77</v>
      </c>
      <c r="I46" s="33">
        <v>6</v>
      </c>
      <c r="J46" s="21"/>
      <c r="K46" s="21"/>
      <c r="L46" s="21"/>
      <c r="M46" s="42"/>
      <c r="N46" s="21"/>
      <c r="O46" s="42"/>
      <c r="P46" s="21"/>
      <c r="Q46" s="21"/>
      <c r="R46" s="21"/>
    </row>
    <row r="47" spans="1:18" ht="39" customHeight="1" x14ac:dyDescent="0.25">
      <c r="A47" s="21"/>
      <c r="B47" s="21"/>
      <c r="C47" s="21"/>
      <c r="D47" s="21"/>
      <c r="E47" s="21"/>
      <c r="F47" s="21"/>
      <c r="G47" s="33" t="s">
        <v>70</v>
      </c>
      <c r="H47" s="33" t="s">
        <v>137</v>
      </c>
      <c r="I47" s="20" t="s">
        <v>40</v>
      </c>
      <c r="J47" s="21"/>
      <c r="K47" s="21"/>
      <c r="L47" s="21"/>
      <c r="M47" s="42"/>
      <c r="N47" s="21"/>
      <c r="O47" s="42"/>
      <c r="P47" s="21"/>
      <c r="Q47" s="21"/>
      <c r="R47" s="21"/>
    </row>
    <row r="48" spans="1:18" ht="42" customHeight="1" x14ac:dyDescent="0.25">
      <c r="A48" s="18">
        <v>14</v>
      </c>
      <c r="B48" s="18" t="s">
        <v>35</v>
      </c>
      <c r="C48" s="18">
        <v>1</v>
      </c>
      <c r="D48" s="18">
        <v>6</v>
      </c>
      <c r="E48" s="21" t="s">
        <v>138</v>
      </c>
      <c r="F48" s="21" t="s">
        <v>139</v>
      </c>
      <c r="G48" s="18" t="s">
        <v>38</v>
      </c>
      <c r="H48" s="19" t="s">
        <v>39</v>
      </c>
      <c r="I48" s="20" t="s">
        <v>40</v>
      </c>
      <c r="J48" s="21" t="s">
        <v>140</v>
      </c>
      <c r="K48" s="22" t="s">
        <v>85</v>
      </c>
      <c r="L48" s="22"/>
      <c r="M48" s="42">
        <v>34892.67</v>
      </c>
      <c r="N48" s="24"/>
      <c r="O48" s="42">
        <v>29972.67</v>
      </c>
      <c r="P48" s="24"/>
      <c r="Q48" s="21" t="s">
        <v>141</v>
      </c>
      <c r="R48" s="21" t="s">
        <v>142</v>
      </c>
    </row>
    <row r="49" spans="1:18" ht="24" customHeight="1" x14ac:dyDescent="0.25">
      <c r="A49" s="18"/>
      <c r="B49" s="18"/>
      <c r="C49" s="18"/>
      <c r="D49" s="18"/>
      <c r="E49" s="21"/>
      <c r="F49" s="21"/>
      <c r="G49" s="18"/>
      <c r="H49" s="19" t="s">
        <v>45</v>
      </c>
      <c r="I49" s="20" t="s">
        <v>143</v>
      </c>
      <c r="J49" s="21"/>
      <c r="K49" s="22"/>
      <c r="L49" s="22"/>
      <c r="M49" s="42"/>
      <c r="N49" s="24"/>
      <c r="O49" s="42"/>
      <c r="P49" s="24"/>
      <c r="Q49" s="21"/>
      <c r="R49" s="21"/>
    </row>
    <row r="50" spans="1:18" ht="45" customHeight="1" x14ac:dyDescent="0.25">
      <c r="A50" s="21"/>
      <c r="B50" s="21"/>
      <c r="C50" s="21"/>
      <c r="D50" s="21"/>
      <c r="E50" s="21"/>
      <c r="F50" s="21"/>
      <c r="G50" s="21"/>
      <c r="H50" s="19" t="s">
        <v>47</v>
      </c>
      <c r="I50" s="20" t="s">
        <v>143</v>
      </c>
      <c r="J50" s="21"/>
      <c r="K50" s="21"/>
      <c r="L50" s="21"/>
      <c r="M50" s="21"/>
      <c r="N50" s="21"/>
      <c r="O50" s="42"/>
      <c r="P50" s="21"/>
      <c r="Q50" s="21"/>
      <c r="R50" s="21"/>
    </row>
    <row r="51" spans="1:18" ht="59.25" customHeight="1" x14ac:dyDescent="0.25">
      <c r="A51" s="18">
        <v>15</v>
      </c>
      <c r="B51" s="18" t="s">
        <v>81</v>
      </c>
      <c r="C51" s="18">
        <v>1</v>
      </c>
      <c r="D51" s="18">
        <v>6</v>
      </c>
      <c r="E51" s="21" t="s">
        <v>144</v>
      </c>
      <c r="F51" s="21" t="s">
        <v>145</v>
      </c>
      <c r="G51" s="18" t="s">
        <v>91</v>
      </c>
      <c r="H51" s="19" t="s">
        <v>92</v>
      </c>
      <c r="I51" s="44" t="s">
        <v>62</v>
      </c>
      <c r="J51" s="21" t="s">
        <v>146</v>
      </c>
      <c r="K51" s="45" t="s">
        <v>147</v>
      </c>
      <c r="L51" s="22"/>
      <c r="M51" s="42">
        <v>57250</v>
      </c>
      <c r="N51" s="24"/>
      <c r="O51" s="42">
        <v>51250</v>
      </c>
      <c r="P51" s="24"/>
      <c r="Q51" s="21" t="s">
        <v>148</v>
      </c>
      <c r="R51" s="21" t="s">
        <v>149</v>
      </c>
    </row>
    <row r="52" spans="1:18" x14ac:dyDescent="0.25">
      <c r="A52" s="21"/>
      <c r="B52" s="21"/>
      <c r="C52" s="21"/>
      <c r="D52" s="21"/>
      <c r="E52" s="21"/>
      <c r="F52" s="21"/>
      <c r="G52" s="18"/>
      <c r="H52" s="22" t="s">
        <v>45</v>
      </c>
      <c r="I52" s="46" t="s">
        <v>150</v>
      </c>
      <c r="J52" s="21"/>
      <c r="K52" s="47"/>
      <c r="L52" s="21"/>
      <c r="M52" s="21"/>
      <c r="N52" s="21"/>
      <c r="O52" s="42"/>
      <c r="P52" s="21"/>
      <c r="Q52" s="21"/>
      <c r="R52" s="21"/>
    </row>
    <row r="53" spans="1:18" x14ac:dyDescent="0.25">
      <c r="A53" s="21"/>
      <c r="B53" s="21"/>
      <c r="C53" s="21"/>
      <c r="D53" s="21"/>
      <c r="E53" s="21"/>
      <c r="F53" s="21"/>
      <c r="G53" s="18"/>
      <c r="H53" s="22"/>
      <c r="I53" s="46"/>
      <c r="J53" s="21"/>
      <c r="K53" s="47"/>
      <c r="L53" s="21"/>
      <c r="M53" s="21"/>
      <c r="N53" s="21"/>
      <c r="O53" s="42"/>
      <c r="P53" s="21"/>
      <c r="Q53" s="21"/>
      <c r="R53" s="21"/>
    </row>
    <row r="54" spans="1:18" x14ac:dyDescent="0.25">
      <c r="A54" s="21"/>
      <c r="B54" s="21"/>
      <c r="C54" s="21"/>
      <c r="D54" s="21"/>
      <c r="E54" s="21"/>
      <c r="F54" s="21"/>
      <c r="G54" s="18"/>
      <c r="H54" s="22"/>
      <c r="I54" s="46"/>
      <c r="J54" s="21"/>
      <c r="K54" s="47"/>
      <c r="L54" s="21"/>
      <c r="M54" s="21"/>
      <c r="N54" s="21"/>
      <c r="O54" s="42"/>
      <c r="P54" s="21"/>
      <c r="Q54" s="21"/>
      <c r="R54" s="21"/>
    </row>
    <row r="55" spans="1:18" ht="57.75" customHeight="1" x14ac:dyDescent="0.25">
      <c r="A55" s="21"/>
      <c r="B55" s="21"/>
      <c r="C55" s="21"/>
      <c r="D55" s="21"/>
      <c r="E55" s="21"/>
      <c r="F55" s="21"/>
      <c r="G55" s="18"/>
      <c r="H55" s="22"/>
      <c r="I55" s="46"/>
      <c r="J55" s="21"/>
      <c r="K55" s="47"/>
      <c r="L55" s="21"/>
      <c r="M55" s="21"/>
      <c r="N55" s="21"/>
      <c r="O55" s="42"/>
      <c r="P55" s="21"/>
      <c r="Q55" s="21"/>
      <c r="R55" s="21"/>
    </row>
    <row r="56" spans="1:18" ht="42.75" customHeight="1" x14ac:dyDescent="0.25">
      <c r="A56" s="18">
        <v>16</v>
      </c>
      <c r="B56" s="18" t="s">
        <v>81</v>
      </c>
      <c r="C56" s="18">
        <v>1</v>
      </c>
      <c r="D56" s="18">
        <v>6</v>
      </c>
      <c r="E56" s="21" t="s">
        <v>151</v>
      </c>
      <c r="F56" s="21" t="s">
        <v>152</v>
      </c>
      <c r="G56" s="18" t="s">
        <v>91</v>
      </c>
      <c r="H56" s="33" t="s">
        <v>92</v>
      </c>
      <c r="I56" s="20" t="s">
        <v>40</v>
      </c>
      <c r="J56" s="21" t="s">
        <v>153</v>
      </c>
      <c r="K56" s="22" t="s">
        <v>154</v>
      </c>
      <c r="L56" s="22"/>
      <c r="M56" s="48">
        <v>68230.8</v>
      </c>
      <c r="N56" s="24"/>
      <c r="O56" s="42">
        <v>66516.509999999995</v>
      </c>
      <c r="P56" s="24"/>
      <c r="Q56" s="21" t="s">
        <v>155</v>
      </c>
      <c r="R56" s="21" t="s">
        <v>156</v>
      </c>
    </row>
    <row r="57" spans="1:18" ht="27" customHeight="1" x14ac:dyDescent="0.25">
      <c r="A57" s="21"/>
      <c r="B57" s="21"/>
      <c r="C57" s="21"/>
      <c r="D57" s="21"/>
      <c r="E57" s="21"/>
      <c r="F57" s="21"/>
      <c r="G57" s="18"/>
      <c r="H57" s="33" t="s">
        <v>45</v>
      </c>
      <c r="I57" s="20" t="s">
        <v>157</v>
      </c>
      <c r="J57" s="21"/>
      <c r="K57" s="21"/>
      <c r="L57" s="21"/>
      <c r="M57" s="47"/>
      <c r="N57" s="21"/>
      <c r="O57" s="42"/>
      <c r="P57" s="21"/>
      <c r="Q57" s="21"/>
      <c r="R57" s="21"/>
    </row>
    <row r="58" spans="1:18" ht="33.75" customHeight="1" x14ac:dyDescent="0.25">
      <c r="A58" s="21"/>
      <c r="B58" s="21"/>
      <c r="C58" s="21"/>
      <c r="D58" s="21"/>
      <c r="E58" s="21"/>
      <c r="F58" s="21"/>
      <c r="G58" s="18" t="s">
        <v>38</v>
      </c>
      <c r="H58" s="33" t="s">
        <v>39</v>
      </c>
      <c r="I58" s="20" t="s">
        <v>40</v>
      </c>
      <c r="J58" s="21"/>
      <c r="K58" s="21"/>
      <c r="L58" s="21"/>
      <c r="M58" s="47"/>
      <c r="N58" s="21"/>
      <c r="O58" s="42"/>
      <c r="P58" s="21"/>
      <c r="Q58" s="21"/>
      <c r="R58" s="21"/>
    </row>
    <row r="59" spans="1:18" ht="33" customHeight="1" x14ac:dyDescent="0.25">
      <c r="A59" s="21"/>
      <c r="B59" s="21"/>
      <c r="C59" s="21"/>
      <c r="D59" s="21"/>
      <c r="E59" s="21"/>
      <c r="F59" s="21"/>
      <c r="G59" s="21"/>
      <c r="H59" s="33" t="s">
        <v>45</v>
      </c>
      <c r="I59" s="20" t="s">
        <v>157</v>
      </c>
      <c r="J59" s="21"/>
      <c r="K59" s="21"/>
      <c r="L59" s="21"/>
      <c r="M59" s="47"/>
      <c r="N59" s="21"/>
      <c r="O59" s="42"/>
      <c r="P59" s="21"/>
      <c r="Q59" s="21"/>
      <c r="R59" s="21"/>
    </row>
    <row r="60" spans="1:18" x14ac:dyDescent="0.25">
      <c r="A60" s="21"/>
      <c r="B60" s="21"/>
      <c r="C60" s="21"/>
      <c r="D60" s="21"/>
      <c r="E60" s="21"/>
      <c r="F60" s="21"/>
      <c r="G60" s="18" t="s">
        <v>70</v>
      </c>
      <c r="H60" s="18" t="s">
        <v>137</v>
      </c>
      <c r="I60" s="49" t="s">
        <v>40</v>
      </c>
      <c r="J60" s="21"/>
      <c r="K60" s="21"/>
      <c r="L60" s="21"/>
      <c r="M60" s="47"/>
      <c r="N60" s="21"/>
      <c r="O60" s="42"/>
      <c r="P60" s="21"/>
      <c r="Q60" s="21"/>
      <c r="R60" s="21"/>
    </row>
    <row r="61" spans="1:18" x14ac:dyDescent="0.25">
      <c r="A61" s="21"/>
      <c r="B61" s="21"/>
      <c r="C61" s="21"/>
      <c r="D61" s="21"/>
      <c r="E61" s="21"/>
      <c r="F61" s="21"/>
      <c r="G61" s="18"/>
      <c r="H61" s="18"/>
      <c r="I61" s="49"/>
      <c r="J61" s="21"/>
      <c r="K61" s="21"/>
      <c r="L61" s="21"/>
      <c r="M61" s="47"/>
      <c r="N61" s="21"/>
      <c r="O61" s="42"/>
      <c r="P61" s="21"/>
      <c r="Q61" s="21"/>
      <c r="R61" s="21"/>
    </row>
    <row r="62" spans="1:18" ht="33" customHeight="1" x14ac:dyDescent="0.25">
      <c r="A62" s="21"/>
      <c r="B62" s="21"/>
      <c r="C62" s="21"/>
      <c r="D62" s="21"/>
      <c r="E62" s="21"/>
      <c r="F62" s="21"/>
      <c r="G62" s="18"/>
      <c r="H62" s="18"/>
      <c r="I62" s="49"/>
      <c r="J62" s="21"/>
      <c r="K62" s="21"/>
      <c r="L62" s="21"/>
      <c r="M62" s="47"/>
      <c r="N62" s="21"/>
      <c r="O62" s="42"/>
      <c r="P62" s="21"/>
      <c r="Q62" s="21"/>
      <c r="R62" s="21"/>
    </row>
    <row r="63" spans="1:18" ht="39.75" customHeight="1" x14ac:dyDescent="0.25">
      <c r="A63" s="18">
        <v>17</v>
      </c>
      <c r="B63" s="18" t="s">
        <v>35</v>
      </c>
      <c r="C63" s="18">
        <v>1</v>
      </c>
      <c r="D63" s="18">
        <v>6</v>
      </c>
      <c r="E63" s="21" t="s">
        <v>158</v>
      </c>
      <c r="F63" s="21" t="s">
        <v>159</v>
      </c>
      <c r="G63" s="18" t="s">
        <v>38</v>
      </c>
      <c r="H63" s="19" t="s">
        <v>39</v>
      </c>
      <c r="I63" s="20" t="s">
        <v>40</v>
      </c>
      <c r="J63" s="21" t="s">
        <v>160</v>
      </c>
      <c r="K63" s="22" t="s">
        <v>85</v>
      </c>
      <c r="L63" s="22"/>
      <c r="M63" s="48">
        <v>17674.400000000001</v>
      </c>
      <c r="N63" s="24"/>
      <c r="O63" s="42">
        <v>17567.150000000001</v>
      </c>
      <c r="P63" s="24"/>
      <c r="Q63" s="21" t="s">
        <v>161</v>
      </c>
      <c r="R63" s="21" t="s">
        <v>162</v>
      </c>
    </row>
    <row r="64" spans="1:18" x14ac:dyDescent="0.25">
      <c r="A64" s="28"/>
      <c r="B64" s="21"/>
      <c r="C64" s="21"/>
      <c r="D64" s="21"/>
      <c r="E64" s="21"/>
      <c r="F64" s="21"/>
      <c r="G64" s="18"/>
      <c r="H64" s="22" t="s">
        <v>45</v>
      </c>
      <c r="I64" s="49" t="s">
        <v>163</v>
      </c>
      <c r="J64" s="21"/>
      <c r="K64" s="21"/>
      <c r="L64" s="21"/>
      <c r="M64" s="50"/>
      <c r="N64" s="21"/>
      <c r="O64" s="42"/>
      <c r="P64" s="21"/>
      <c r="Q64" s="21"/>
      <c r="R64" s="21"/>
    </row>
    <row r="65" spans="1:18" x14ac:dyDescent="0.25">
      <c r="A65" s="28"/>
      <c r="B65" s="21"/>
      <c r="C65" s="21"/>
      <c r="D65" s="21"/>
      <c r="E65" s="21"/>
      <c r="F65" s="21"/>
      <c r="G65" s="18"/>
      <c r="H65" s="22"/>
      <c r="I65" s="49"/>
      <c r="J65" s="21"/>
      <c r="K65" s="21"/>
      <c r="L65" s="21"/>
      <c r="M65" s="50"/>
      <c r="N65" s="21"/>
      <c r="O65" s="42"/>
      <c r="P65" s="21"/>
      <c r="Q65" s="21"/>
      <c r="R65" s="21"/>
    </row>
    <row r="66" spans="1:18" x14ac:dyDescent="0.25">
      <c r="A66" s="28"/>
      <c r="B66" s="21"/>
      <c r="C66" s="21"/>
      <c r="D66" s="21"/>
      <c r="E66" s="21"/>
      <c r="F66" s="21"/>
      <c r="G66" s="18"/>
      <c r="H66" s="22"/>
      <c r="I66" s="49"/>
      <c r="J66" s="21"/>
      <c r="K66" s="21"/>
      <c r="L66" s="21"/>
      <c r="M66" s="50"/>
      <c r="N66" s="21"/>
      <c r="O66" s="42"/>
      <c r="P66" s="21"/>
      <c r="Q66" s="21"/>
      <c r="R66" s="21"/>
    </row>
    <row r="67" spans="1:18" ht="10.5" customHeight="1" x14ac:dyDescent="0.25">
      <c r="A67" s="28"/>
      <c r="B67" s="21"/>
      <c r="C67" s="21"/>
      <c r="D67" s="21"/>
      <c r="E67" s="21"/>
      <c r="F67" s="21"/>
      <c r="G67" s="18"/>
      <c r="H67" s="22"/>
      <c r="I67" s="49"/>
      <c r="J67" s="21"/>
      <c r="K67" s="21"/>
      <c r="L67" s="21"/>
      <c r="M67" s="50"/>
      <c r="N67" s="21"/>
      <c r="O67" s="42"/>
      <c r="P67" s="21"/>
      <c r="Q67" s="21"/>
      <c r="R67" s="21"/>
    </row>
    <row r="68" spans="1:18" ht="42" customHeight="1" x14ac:dyDescent="0.25">
      <c r="A68" s="18">
        <v>18</v>
      </c>
      <c r="B68" s="18" t="s">
        <v>75</v>
      </c>
      <c r="C68" s="18">
        <v>1</v>
      </c>
      <c r="D68" s="18">
        <v>6</v>
      </c>
      <c r="E68" s="21" t="s">
        <v>164</v>
      </c>
      <c r="F68" s="21" t="s">
        <v>165</v>
      </c>
      <c r="G68" s="18" t="s">
        <v>166</v>
      </c>
      <c r="H68" s="51" t="s">
        <v>105</v>
      </c>
      <c r="I68" s="51">
        <v>1</v>
      </c>
      <c r="J68" s="21" t="s">
        <v>167</v>
      </c>
      <c r="K68" s="22" t="s">
        <v>94</v>
      </c>
      <c r="L68" s="22"/>
      <c r="M68" s="52">
        <v>68214.5</v>
      </c>
      <c r="N68" s="24"/>
      <c r="O68" s="42">
        <v>68214.5</v>
      </c>
      <c r="P68" s="24"/>
      <c r="Q68" s="21" t="s">
        <v>168</v>
      </c>
      <c r="R68" s="21" t="s">
        <v>87</v>
      </c>
    </row>
    <row r="69" spans="1:18" ht="52.5" customHeight="1" x14ac:dyDescent="0.25">
      <c r="A69" s="18"/>
      <c r="B69" s="18"/>
      <c r="C69" s="18"/>
      <c r="D69" s="18"/>
      <c r="E69" s="21"/>
      <c r="F69" s="21"/>
      <c r="G69" s="18"/>
      <c r="H69" s="53" t="s">
        <v>109</v>
      </c>
      <c r="I69" s="44" t="s">
        <v>169</v>
      </c>
      <c r="J69" s="21"/>
      <c r="K69" s="22"/>
      <c r="L69" s="22"/>
      <c r="M69" s="54"/>
      <c r="N69" s="24"/>
      <c r="O69" s="42"/>
      <c r="P69" s="24"/>
      <c r="Q69" s="21"/>
      <c r="R69" s="21"/>
    </row>
    <row r="70" spans="1:18" ht="81.75" customHeight="1" x14ac:dyDescent="0.25">
      <c r="A70" s="18"/>
      <c r="B70" s="18"/>
      <c r="C70" s="18"/>
      <c r="D70" s="18"/>
      <c r="E70" s="21"/>
      <c r="F70" s="21"/>
      <c r="G70" s="18" t="s">
        <v>170</v>
      </c>
      <c r="H70" s="53" t="s">
        <v>79</v>
      </c>
      <c r="I70" s="44" t="s">
        <v>171</v>
      </c>
      <c r="J70" s="21"/>
      <c r="K70" s="22"/>
      <c r="L70" s="22"/>
      <c r="M70" s="54"/>
      <c r="N70" s="24"/>
      <c r="O70" s="42"/>
      <c r="P70" s="24"/>
      <c r="Q70" s="21"/>
      <c r="R70" s="21"/>
    </row>
    <row r="71" spans="1:18" ht="77.25" customHeight="1" x14ac:dyDescent="0.25">
      <c r="A71" s="18"/>
      <c r="B71" s="18"/>
      <c r="C71" s="18"/>
      <c r="D71" s="18"/>
      <c r="E71" s="21"/>
      <c r="F71" s="21"/>
      <c r="G71" s="18"/>
      <c r="H71" s="53" t="s">
        <v>80</v>
      </c>
      <c r="I71" s="44" t="s">
        <v>169</v>
      </c>
      <c r="J71" s="21"/>
      <c r="K71" s="22"/>
      <c r="L71" s="22"/>
      <c r="M71" s="54"/>
      <c r="N71" s="24"/>
      <c r="O71" s="42"/>
      <c r="P71" s="24"/>
      <c r="Q71" s="21"/>
      <c r="R71" s="21"/>
    </row>
    <row r="72" spans="1:18" ht="41.25" customHeight="1" x14ac:dyDescent="0.25">
      <c r="A72" s="18"/>
      <c r="B72" s="18"/>
      <c r="C72" s="18"/>
      <c r="D72" s="18"/>
      <c r="E72" s="21"/>
      <c r="F72" s="21"/>
      <c r="G72" s="18" t="s">
        <v>172</v>
      </c>
      <c r="H72" s="53" t="s">
        <v>173</v>
      </c>
      <c r="I72" s="44" t="s">
        <v>143</v>
      </c>
      <c r="J72" s="21"/>
      <c r="K72" s="22"/>
      <c r="L72" s="22"/>
      <c r="M72" s="54"/>
      <c r="N72" s="24"/>
      <c r="O72" s="42"/>
      <c r="P72" s="24"/>
      <c r="Q72" s="21"/>
      <c r="R72" s="21"/>
    </row>
    <row r="73" spans="1:18" ht="66" customHeight="1" x14ac:dyDescent="0.25">
      <c r="A73" s="18"/>
      <c r="B73" s="18"/>
      <c r="C73" s="18"/>
      <c r="D73" s="18"/>
      <c r="E73" s="21"/>
      <c r="F73" s="21"/>
      <c r="G73" s="18"/>
      <c r="H73" s="53" t="s">
        <v>174</v>
      </c>
      <c r="I73" s="44" t="s">
        <v>175</v>
      </c>
      <c r="J73" s="21"/>
      <c r="K73" s="22"/>
      <c r="L73" s="22"/>
      <c r="M73" s="54"/>
      <c r="N73" s="24"/>
      <c r="O73" s="42"/>
      <c r="P73" s="24"/>
      <c r="Q73" s="21"/>
      <c r="R73" s="21"/>
    </row>
    <row r="74" spans="1:18" x14ac:dyDescent="0.25">
      <c r="A74" s="18">
        <v>19</v>
      </c>
      <c r="B74" s="18" t="s">
        <v>81</v>
      </c>
      <c r="C74" s="18">
        <v>1</v>
      </c>
      <c r="D74" s="18">
        <v>6</v>
      </c>
      <c r="E74" s="21" t="s">
        <v>176</v>
      </c>
      <c r="F74" s="21" t="s">
        <v>177</v>
      </c>
      <c r="G74" s="18" t="s">
        <v>91</v>
      </c>
      <c r="H74" s="22" t="s">
        <v>92</v>
      </c>
      <c r="I74" s="49" t="s">
        <v>88</v>
      </c>
      <c r="J74" s="21" t="s">
        <v>178</v>
      </c>
      <c r="K74" s="22" t="s">
        <v>147</v>
      </c>
      <c r="L74" s="22"/>
      <c r="M74" s="42">
        <v>20443.68</v>
      </c>
      <c r="N74" s="24"/>
      <c r="O74" s="42">
        <v>20443.68</v>
      </c>
      <c r="P74" s="24"/>
      <c r="Q74" s="21" t="s">
        <v>179</v>
      </c>
      <c r="R74" s="21" t="s">
        <v>180</v>
      </c>
    </row>
    <row r="75" spans="1:18" ht="36" customHeight="1" x14ac:dyDescent="0.25">
      <c r="A75" s="21"/>
      <c r="B75" s="21"/>
      <c r="C75" s="21"/>
      <c r="D75" s="21"/>
      <c r="E75" s="21"/>
      <c r="F75" s="21"/>
      <c r="G75" s="18"/>
      <c r="H75" s="22"/>
      <c r="I75" s="49"/>
      <c r="J75" s="21"/>
      <c r="K75" s="21"/>
      <c r="L75" s="21"/>
      <c r="M75" s="21"/>
      <c r="N75" s="21"/>
      <c r="O75" s="42"/>
      <c r="P75" s="21"/>
      <c r="Q75" s="21"/>
      <c r="R75" s="21"/>
    </row>
    <row r="76" spans="1:18" ht="15" customHeight="1" x14ac:dyDescent="0.25">
      <c r="A76" s="21"/>
      <c r="B76" s="21"/>
      <c r="C76" s="21"/>
      <c r="D76" s="21"/>
      <c r="E76" s="21"/>
      <c r="F76" s="21"/>
      <c r="G76" s="18"/>
      <c r="H76" s="18" t="s">
        <v>45</v>
      </c>
      <c r="I76" s="18">
        <v>80</v>
      </c>
      <c r="J76" s="21"/>
      <c r="K76" s="21"/>
      <c r="L76" s="21"/>
      <c r="M76" s="21"/>
      <c r="N76" s="21"/>
      <c r="O76" s="42"/>
      <c r="P76" s="21"/>
      <c r="Q76" s="21"/>
      <c r="R76" s="21"/>
    </row>
    <row r="77" spans="1:18" ht="48.75" customHeight="1" x14ac:dyDescent="0.25">
      <c r="A77" s="21"/>
      <c r="B77" s="21"/>
      <c r="C77" s="21"/>
      <c r="D77" s="21"/>
      <c r="E77" s="21"/>
      <c r="F77" s="21"/>
      <c r="G77" s="18"/>
      <c r="H77" s="18"/>
      <c r="I77" s="18"/>
      <c r="J77" s="21"/>
      <c r="K77" s="21"/>
      <c r="L77" s="21"/>
      <c r="M77" s="21"/>
      <c r="N77" s="21"/>
      <c r="O77" s="42"/>
      <c r="P77" s="21"/>
      <c r="Q77" s="21"/>
      <c r="R77" s="21"/>
    </row>
    <row r="78" spans="1:18" ht="73.5" customHeight="1" x14ac:dyDescent="0.25">
      <c r="A78" s="21">
        <v>20</v>
      </c>
      <c r="B78" s="21" t="s">
        <v>81</v>
      </c>
      <c r="C78" s="21">
        <v>1</v>
      </c>
      <c r="D78" s="21">
        <v>6</v>
      </c>
      <c r="E78" s="21" t="s">
        <v>181</v>
      </c>
      <c r="F78" s="21" t="s">
        <v>182</v>
      </c>
      <c r="G78" s="18" t="s">
        <v>183</v>
      </c>
      <c r="H78" s="55" t="s">
        <v>39</v>
      </c>
      <c r="I78" s="33">
        <v>1</v>
      </c>
      <c r="J78" s="21" t="s">
        <v>184</v>
      </c>
      <c r="K78" s="21" t="s">
        <v>116</v>
      </c>
      <c r="L78" s="21"/>
      <c r="M78" s="42">
        <v>15180</v>
      </c>
      <c r="N78" s="21"/>
      <c r="O78" s="42">
        <v>15180</v>
      </c>
      <c r="P78" s="21"/>
      <c r="Q78" s="21" t="s">
        <v>185</v>
      </c>
      <c r="R78" s="21" t="s">
        <v>186</v>
      </c>
    </row>
    <row r="79" spans="1:18" ht="63" customHeight="1" x14ac:dyDescent="0.25">
      <c r="A79" s="21"/>
      <c r="B79" s="21"/>
      <c r="C79" s="21"/>
      <c r="D79" s="21"/>
      <c r="E79" s="21"/>
      <c r="F79" s="21"/>
      <c r="G79" s="18"/>
      <c r="H79" s="55" t="s">
        <v>76</v>
      </c>
      <c r="I79" s="33">
        <v>50</v>
      </c>
      <c r="J79" s="21"/>
      <c r="K79" s="21"/>
      <c r="L79" s="21"/>
      <c r="M79" s="21"/>
      <c r="N79" s="21"/>
      <c r="O79" s="42"/>
      <c r="P79" s="21"/>
      <c r="Q79" s="21"/>
      <c r="R79" s="21"/>
    </row>
    <row r="80" spans="1:18" ht="24" customHeight="1" x14ac:dyDescent="0.25">
      <c r="A80" s="18">
        <v>21</v>
      </c>
      <c r="B80" s="18" t="s">
        <v>35</v>
      </c>
      <c r="C80" s="18">
        <v>1</v>
      </c>
      <c r="D80" s="18">
        <v>6</v>
      </c>
      <c r="E80" s="21" t="s">
        <v>187</v>
      </c>
      <c r="F80" s="21" t="s">
        <v>188</v>
      </c>
      <c r="G80" s="18" t="s">
        <v>183</v>
      </c>
      <c r="H80" s="33" t="s">
        <v>39</v>
      </c>
      <c r="I80" s="20" t="s">
        <v>40</v>
      </c>
      <c r="J80" s="18" t="s">
        <v>189</v>
      </c>
      <c r="K80" s="22" t="s">
        <v>154</v>
      </c>
      <c r="L80" s="22"/>
      <c r="M80" s="42">
        <v>23440</v>
      </c>
      <c r="N80" s="24"/>
      <c r="O80" s="42">
        <v>20620</v>
      </c>
      <c r="P80" s="24"/>
      <c r="Q80" s="21" t="s">
        <v>190</v>
      </c>
      <c r="R80" s="21" t="s">
        <v>191</v>
      </c>
    </row>
    <row r="81" spans="1:18" ht="33.75" customHeight="1" x14ac:dyDescent="0.25">
      <c r="A81" s="18"/>
      <c r="B81" s="18"/>
      <c r="C81" s="18"/>
      <c r="D81" s="18"/>
      <c r="E81" s="21"/>
      <c r="F81" s="21"/>
      <c r="G81" s="18"/>
      <c r="H81" s="56" t="s">
        <v>45</v>
      </c>
      <c r="I81" s="44" t="s">
        <v>46</v>
      </c>
      <c r="J81" s="18"/>
      <c r="K81" s="22"/>
      <c r="L81" s="22"/>
      <c r="M81" s="21"/>
      <c r="N81" s="24"/>
      <c r="O81" s="42"/>
      <c r="P81" s="24"/>
      <c r="Q81" s="21"/>
      <c r="R81" s="21"/>
    </row>
    <row r="82" spans="1:18" ht="72" customHeight="1" x14ac:dyDescent="0.25">
      <c r="A82" s="18"/>
      <c r="B82" s="18"/>
      <c r="C82" s="18"/>
      <c r="D82" s="18"/>
      <c r="E82" s="21"/>
      <c r="F82" s="21"/>
      <c r="G82" s="18"/>
      <c r="H82" s="56" t="s">
        <v>69</v>
      </c>
      <c r="I82" s="44" t="s">
        <v>192</v>
      </c>
      <c r="J82" s="18"/>
      <c r="K82" s="22"/>
      <c r="L82" s="22"/>
      <c r="M82" s="21"/>
      <c r="N82" s="24"/>
      <c r="O82" s="42"/>
      <c r="P82" s="24"/>
      <c r="Q82" s="21"/>
      <c r="R82" s="21"/>
    </row>
    <row r="83" spans="1:18" ht="33.75" customHeight="1" x14ac:dyDescent="0.25">
      <c r="A83" s="18">
        <v>22</v>
      </c>
      <c r="B83" s="18" t="s">
        <v>75</v>
      </c>
      <c r="C83" s="18">
        <v>1</v>
      </c>
      <c r="D83" s="18">
        <v>9</v>
      </c>
      <c r="E83" s="21" t="s">
        <v>193</v>
      </c>
      <c r="F83" s="21" t="s">
        <v>194</v>
      </c>
      <c r="G83" s="18" t="s">
        <v>104</v>
      </c>
      <c r="H83" s="19" t="s">
        <v>105</v>
      </c>
      <c r="I83" s="20" t="s">
        <v>88</v>
      </c>
      <c r="J83" s="21" t="s">
        <v>195</v>
      </c>
      <c r="K83" s="22" t="s">
        <v>85</v>
      </c>
      <c r="L83" s="22"/>
      <c r="M83" s="48">
        <v>54483.72</v>
      </c>
      <c r="N83" s="24"/>
      <c r="O83" s="42">
        <v>54483.72</v>
      </c>
      <c r="P83" s="24"/>
      <c r="Q83" s="21" t="s">
        <v>196</v>
      </c>
      <c r="R83" s="21" t="s">
        <v>96</v>
      </c>
    </row>
    <row r="84" spans="1:18" ht="63" customHeight="1" x14ac:dyDescent="0.25">
      <c r="A84" s="18"/>
      <c r="B84" s="18"/>
      <c r="C84" s="18"/>
      <c r="D84" s="18"/>
      <c r="E84" s="21"/>
      <c r="F84" s="21"/>
      <c r="G84" s="21"/>
      <c r="H84" s="19" t="s">
        <v>109</v>
      </c>
      <c r="I84" s="20" t="s">
        <v>197</v>
      </c>
      <c r="J84" s="21"/>
      <c r="K84" s="22"/>
      <c r="L84" s="22"/>
      <c r="M84" s="47"/>
      <c r="N84" s="24"/>
      <c r="O84" s="42"/>
      <c r="P84" s="24"/>
      <c r="Q84" s="21"/>
      <c r="R84" s="21"/>
    </row>
    <row r="85" spans="1:18" ht="41.25" customHeight="1" x14ac:dyDescent="0.25">
      <c r="A85" s="18"/>
      <c r="B85" s="18"/>
      <c r="C85" s="18"/>
      <c r="D85" s="18"/>
      <c r="E85" s="21"/>
      <c r="F85" s="21"/>
      <c r="G85" s="18" t="s">
        <v>198</v>
      </c>
      <c r="H85" s="51" t="s">
        <v>199</v>
      </c>
      <c r="I85" s="57" t="s">
        <v>88</v>
      </c>
      <c r="J85" s="21"/>
      <c r="K85" s="22"/>
      <c r="L85" s="22"/>
      <c r="M85" s="47"/>
      <c r="N85" s="24"/>
      <c r="O85" s="42"/>
      <c r="P85" s="24"/>
      <c r="Q85" s="21"/>
      <c r="R85" s="21"/>
    </row>
    <row r="86" spans="1:18" ht="42.75" customHeight="1" x14ac:dyDescent="0.25">
      <c r="A86" s="18"/>
      <c r="B86" s="18"/>
      <c r="C86" s="18"/>
      <c r="D86" s="18"/>
      <c r="E86" s="21"/>
      <c r="F86" s="21"/>
      <c r="G86" s="18"/>
      <c r="H86" s="33" t="s">
        <v>200</v>
      </c>
      <c r="I86" s="34">
        <v>40</v>
      </c>
      <c r="J86" s="21"/>
      <c r="K86" s="22"/>
      <c r="L86" s="22"/>
      <c r="M86" s="47"/>
      <c r="N86" s="24"/>
      <c r="O86" s="42"/>
      <c r="P86" s="24"/>
      <c r="Q86" s="21"/>
      <c r="R86" s="21"/>
    </row>
    <row r="87" spans="1:18" ht="32.25" customHeight="1" x14ac:dyDescent="0.25">
      <c r="A87" s="18">
        <v>23</v>
      </c>
      <c r="B87" s="18" t="s">
        <v>35</v>
      </c>
      <c r="C87" s="18">
        <v>5</v>
      </c>
      <c r="D87" s="18">
        <v>11</v>
      </c>
      <c r="E87" s="21" t="s">
        <v>201</v>
      </c>
      <c r="F87" s="21" t="s">
        <v>202</v>
      </c>
      <c r="G87" s="18" t="s">
        <v>121</v>
      </c>
      <c r="H87" s="19" t="s">
        <v>122</v>
      </c>
      <c r="I87" s="20" t="s">
        <v>40</v>
      </c>
      <c r="J87" s="21" t="s">
        <v>203</v>
      </c>
      <c r="K87" s="22" t="s">
        <v>204</v>
      </c>
      <c r="L87" s="22"/>
      <c r="M87" s="42">
        <v>42710.5</v>
      </c>
      <c r="N87" s="24"/>
      <c r="O87" s="42">
        <v>27000</v>
      </c>
      <c r="P87" s="24"/>
      <c r="Q87" s="21" t="s">
        <v>205</v>
      </c>
      <c r="R87" s="21" t="s">
        <v>206</v>
      </c>
    </row>
    <row r="88" spans="1:18" ht="38.25" customHeight="1" x14ac:dyDescent="0.25">
      <c r="A88" s="21"/>
      <c r="B88" s="21"/>
      <c r="C88" s="21"/>
      <c r="D88" s="21"/>
      <c r="E88" s="21"/>
      <c r="F88" s="21"/>
      <c r="G88" s="21"/>
      <c r="H88" s="19" t="s">
        <v>76</v>
      </c>
      <c r="I88" s="20" t="s">
        <v>207</v>
      </c>
      <c r="J88" s="21"/>
      <c r="K88" s="21"/>
      <c r="L88" s="21"/>
      <c r="M88" s="21"/>
      <c r="N88" s="21"/>
      <c r="O88" s="42"/>
      <c r="P88" s="21"/>
      <c r="Q88" s="21"/>
      <c r="R88" s="21"/>
    </row>
    <row r="89" spans="1:18" ht="50.25" customHeight="1" x14ac:dyDescent="0.25">
      <c r="A89" s="21"/>
      <c r="B89" s="21"/>
      <c r="C89" s="21"/>
      <c r="D89" s="21"/>
      <c r="E89" s="21"/>
      <c r="F89" s="21"/>
      <c r="G89" s="33" t="s">
        <v>208</v>
      </c>
      <c r="H89" s="34" t="s">
        <v>209</v>
      </c>
      <c r="I89" s="34">
        <v>20</v>
      </c>
      <c r="J89" s="21"/>
      <c r="K89" s="21"/>
      <c r="L89" s="21"/>
      <c r="M89" s="21"/>
      <c r="N89" s="21"/>
      <c r="O89" s="42"/>
      <c r="P89" s="21"/>
      <c r="Q89" s="21"/>
      <c r="R89" s="21"/>
    </row>
    <row r="90" spans="1:18" x14ac:dyDescent="0.25">
      <c r="A90" s="18">
        <v>24</v>
      </c>
      <c r="B90" s="18" t="s">
        <v>35</v>
      </c>
      <c r="C90" s="18">
        <v>5</v>
      </c>
      <c r="D90" s="18">
        <v>11</v>
      </c>
      <c r="E90" s="21" t="s">
        <v>210</v>
      </c>
      <c r="F90" s="21" t="s">
        <v>211</v>
      </c>
      <c r="G90" s="18" t="s">
        <v>208</v>
      </c>
      <c r="H90" s="22" t="s">
        <v>212</v>
      </c>
      <c r="I90" s="49" t="s">
        <v>62</v>
      </c>
      <c r="J90" s="21" t="s">
        <v>213</v>
      </c>
      <c r="K90" s="22" t="s">
        <v>204</v>
      </c>
      <c r="L90" s="22"/>
      <c r="M90" s="42">
        <v>47223.9</v>
      </c>
      <c r="N90" s="24"/>
      <c r="O90" s="42">
        <v>35890.199999999997</v>
      </c>
      <c r="P90" s="24"/>
      <c r="Q90" s="21" t="s">
        <v>205</v>
      </c>
      <c r="R90" s="21" t="s">
        <v>206</v>
      </c>
    </row>
    <row r="91" spans="1:18" x14ac:dyDescent="0.25">
      <c r="A91" s="21"/>
      <c r="B91" s="21"/>
      <c r="C91" s="21"/>
      <c r="D91" s="21"/>
      <c r="E91" s="21"/>
      <c r="F91" s="21"/>
      <c r="G91" s="18"/>
      <c r="H91" s="22"/>
      <c r="I91" s="49"/>
      <c r="J91" s="21"/>
      <c r="K91" s="21"/>
      <c r="L91" s="21"/>
      <c r="M91" s="21"/>
      <c r="N91" s="21"/>
      <c r="O91" s="42"/>
      <c r="P91" s="21"/>
      <c r="Q91" s="21"/>
      <c r="R91" s="21"/>
    </row>
    <row r="92" spans="1:18" x14ac:dyDescent="0.25">
      <c r="A92" s="21"/>
      <c r="B92" s="21"/>
      <c r="C92" s="21"/>
      <c r="D92" s="21"/>
      <c r="E92" s="21"/>
      <c r="F92" s="21"/>
      <c r="G92" s="18"/>
      <c r="H92" s="22"/>
      <c r="I92" s="49"/>
      <c r="J92" s="21"/>
      <c r="K92" s="21"/>
      <c r="L92" s="21"/>
      <c r="M92" s="21"/>
      <c r="N92" s="21"/>
      <c r="O92" s="42"/>
      <c r="P92" s="21"/>
      <c r="Q92" s="21"/>
      <c r="R92" s="21"/>
    </row>
    <row r="93" spans="1:18" x14ac:dyDescent="0.25">
      <c r="A93" s="21"/>
      <c r="B93" s="21"/>
      <c r="C93" s="21"/>
      <c r="D93" s="21"/>
      <c r="E93" s="21"/>
      <c r="F93" s="21"/>
      <c r="G93" s="18"/>
      <c r="H93" s="22"/>
      <c r="I93" s="49"/>
      <c r="J93" s="21"/>
      <c r="K93" s="21"/>
      <c r="L93" s="21"/>
      <c r="M93" s="21"/>
      <c r="N93" s="21"/>
      <c r="O93" s="42"/>
      <c r="P93" s="21"/>
      <c r="Q93" s="21"/>
      <c r="R93" s="21"/>
    </row>
    <row r="94" spans="1:18" x14ac:dyDescent="0.25">
      <c r="A94" s="21"/>
      <c r="B94" s="21"/>
      <c r="C94" s="21"/>
      <c r="D94" s="21"/>
      <c r="E94" s="21"/>
      <c r="F94" s="21"/>
      <c r="G94" s="18"/>
      <c r="H94" s="22"/>
      <c r="I94" s="49"/>
      <c r="J94" s="21"/>
      <c r="K94" s="21"/>
      <c r="L94" s="21"/>
      <c r="M94" s="21"/>
      <c r="N94" s="21"/>
      <c r="O94" s="42"/>
      <c r="P94" s="21"/>
      <c r="Q94" s="21"/>
      <c r="R94" s="21"/>
    </row>
    <row r="95" spans="1:18" ht="39.75" customHeight="1" x14ac:dyDescent="0.25">
      <c r="A95" s="18">
        <v>25</v>
      </c>
      <c r="B95" s="18" t="s">
        <v>35</v>
      </c>
      <c r="C95" s="18" t="s">
        <v>214</v>
      </c>
      <c r="D95" s="18">
        <v>11</v>
      </c>
      <c r="E95" s="21" t="s">
        <v>215</v>
      </c>
      <c r="F95" s="21" t="s">
        <v>216</v>
      </c>
      <c r="G95" s="18" t="s">
        <v>91</v>
      </c>
      <c r="H95" s="19" t="s">
        <v>92</v>
      </c>
      <c r="I95" s="20" t="s">
        <v>40</v>
      </c>
      <c r="J95" s="21" t="s">
        <v>217</v>
      </c>
      <c r="K95" s="22" t="s">
        <v>116</v>
      </c>
      <c r="L95" s="22"/>
      <c r="M95" s="42">
        <v>22052</v>
      </c>
      <c r="N95" s="24"/>
      <c r="O95" s="42">
        <v>18327</v>
      </c>
      <c r="P95" s="24"/>
      <c r="Q95" s="21" t="s">
        <v>218</v>
      </c>
      <c r="R95" s="21" t="s">
        <v>219</v>
      </c>
    </row>
    <row r="96" spans="1:18" ht="39.75" customHeight="1" x14ac:dyDescent="0.25">
      <c r="A96" s="18"/>
      <c r="B96" s="18"/>
      <c r="C96" s="18"/>
      <c r="D96" s="18"/>
      <c r="E96" s="21"/>
      <c r="F96" s="21"/>
      <c r="G96" s="21"/>
      <c r="H96" s="19" t="s">
        <v>45</v>
      </c>
      <c r="I96" s="20" t="s">
        <v>220</v>
      </c>
      <c r="J96" s="21"/>
      <c r="K96" s="22"/>
      <c r="L96" s="22"/>
      <c r="M96" s="42"/>
      <c r="N96" s="24"/>
      <c r="O96" s="42"/>
      <c r="P96" s="24"/>
      <c r="Q96" s="21"/>
      <c r="R96" s="21"/>
    </row>
    <row r="97" spans="1:18" ht="36" customHeight="1" x14ac:dyDescent="0.25">
      <c r="A97" s="18"/>
      <c r="B97" s="18"/>
      <c r="C97" s="18"/>
      <c r="D97" s="18"/>
      <c r="E97" s="21"/>
      <c r="F97" s="21"/>
      <c r="G97" s="18" t="s">
        <v>104</v>
      </c>
      <c r="H97" s="36" t="s">
        <v>105</v>
      </c>
      <c r="I97" s="34">
        <v>1</v>
      </c>
      <c r="J97" s="21"/>
      <c r="K97" s="22"/>
      <c r="L97" s="22"/>
      <c r="M97" s="42"/>
      <c r="N97" s="24"/>
      <c r="O97" s="42"/>
      <c r="P97" s="24"/>
      <c r="Q97" s="21"/>
      <c r="R97" s="21"/>
    </row>
    <row r="98" spans="1:18" ht="52.5" customHeight="1" x14ac:dyDescent="0.25">
      <c r="A98" s="18"/>
      <c r="B98" s="18"/>
      <c r="C98" s="18"/>
      <c r="D98" s="18"/>
      <c r="E98" s="21"/>
      <c r="F98" s="21"/>
      <c r="G98" s="18"/>
      <c r="H98" s="33" t="s">
        <v>109</v>
      </c>
      <c r="I98" s="34">
        <v>250</v>
      </c>
      <c r="J98" s="21"/>
      <c r="K98" s="22"/>
      <c r="L98" s="22"/>
      <c r="M98" s="42"/>
      <c r="N98" s="24"/>
      <c r="O98" s="42"/>
      <c r="P98" s="24"/>
      <c r="Q98" s="21"/>
      <c r="R98" s="21"/>
    </row>
    <row r="99" spans="1:18" ht="40.5" customHeight="1" x14ac:dyDescent="0.25">
      <c r="A99" s="18"/>
      <c r="B99" s="18"/>
      <c r="C99" s="18"/>
      <c r="D99" s="18"/>
      <c r="E99" s="21"/>
      <c r="F99" s="21"/>
      <c r="G99" s="21" t="s">
        <v>198</v>
      </c>
      <c r="H99" s="51" t="s">
        <v>221</v>
      </c>
      <c r="I99" s="58">
        <v>1</v>
      </c>
      <c r="J99" s="21"/>
      <c r="K99" s="22"/>
      <c r="L99" s="22"/>
      <c r="M99" s="42"/>
      <c r="N99" s="24"/>
      <c r="O99" s="42"/>
      <c r="P99" s="24"/>
      <c r="Q99" s="21"/>
      <c r="R99" s="21"/>
    </row>
    <row r="100" spans="1:18" ht="48" customHeight="1" x14ac:dyDescent="0.25">
      <c r="A100" s="18"/>
      <c r="B100" s="18"/>
      <c r="C100" s="18"/>
      <c r="D100" s="18"/>
      <c r="E100" s="21"/>
      <c r="F100" s="21"/>
      <c r="G100" s="21"/>
      <c r="H100" s="51" t="s">
        <v>200</v>
      </c>
      <c r="I100" s="58">
        <v>8</v>
      </c>
      <c r="J100" s="21"/>
      <c r="K100" s="22"/>
      <c r="L100" s="22"/>
      <c r="M100" s="42"/>
      <c r="N100" s="24"/>
      <c r="O100" s="42"/>
      <c r="P100" s="24"/>
      <c r="Q100" s="21"/>
      <c r="R100" s="21"/>
    </row>
    <row r="101" spans="1:18" ht="36" customHeight="1" x14ac:dyDescent="0.25">
      <c r="A101" s="18">
        <v>26</v>
      </c>
      <c r="B101" s="18" t="s">
        <v>35</v>
      </c>
      <c r="C101" s="18">
        <v>5</v>
      </c>
      <c r="D101" s="18">
        <v>11</v>
      </c>
      <c r="E101" s="21" t="s">
        <v>222</v>
      </c>
      <c r="F101" s="21" t="s">
        <v>223</v>
      </c>
      <c r="G101" s="59" t="s">
        <v>198</v>
      </c>
      <c r="H101" s="53" t="s">
        <v>221</v>
      </c>
      <c r="I101" s="44" t="s">
        <v>224</v>
      </c>
      <c r="J101" s="21" t="s">
        <v>225</v>
      </c>
      <c r="K101" s="22" t="s">
        <v>85</v>
      </c>
      <c r="L101" s="22"/>
      <c r="M101" s="47">
        <v>22713.73</v>
      </c>
      <c r="N101" s="24"/>
      <c r="O101" s="42">
        <v>22713.73</v>
      </c>
      <c r="P101" s="24"/>
      <c r="Q101" s="21" t="s">
        <v>226</v>
      </c>
      <c r="R101" s="21" t="s">
        <v>227</v>
      </c>
    </row>
    <row r="102" spans="1:18" ht="32.25" customHeight="1" x14ac:dyDescent="0.25">
      <c r="A102" s="18"/>
      <c r="B102" s="18"/>
      <c r="C102" s="18"/>
      <c r="D102" s="18"/>
      <c r="E102" s="21"/>
      <c r="F102" s="21"/>
      <c r="G102" s="47"/>
      <c r="H102" s="53" t="s">
        <v>200</v>
      </c>
      <c r="I102" s="44" t="s">
        <v>228</v>
      </c>
      <c r="J102" s="21"/>
      <c r="K102" s="22"/>
      <c r="L102" s="22"/>
      <c r="M102" s="47"/>
      <c r="N102" s="24"/>
      <c r="O102" s="42"/>
      <c r="P102" s="24"/>
      <c r="Q102" s="21"/>
      <c r="R102" s="21"/>
    </row>
    <row r="103" spans="1:18" ht="36.75" customHeight="1" x14ac:dyDescent="0.25">
      <c r="A103" s="18"/>
      <c r="B103" s="18"/>
      <c r="C103" s="18"/>
      <c r="D103" s="18"/>
      <c r="E103" s="21"/>
      <c r="F103" s="21"/>
      <c r="G103" s="47" t="s">
        <v>104</v>
      </c>
      <c r="H103" s="51" t="s">
        <v>105</v>
      </c>
      <c r="I103" s="58">
        <v>1</v>
      </c>
      <c r="J103" s="21"/>
      <c r="K103" s="22"/>
      <c r="L103" s="22"/>
      <c r="M103" s="47"/>
      <c r="N103" s="24"/>
      <c r="O103" s="42"/>
      <c r="P103" s="24"/>
      <c r="Q103" s="21"/>
      <c r="R103" s="21"/>
    </row>
    <row r="104" spans="1:18" ht="55.5" customHeight="1" x14ac:dyDescent="0.25">
      <c r="A104" s="18"/>
      <c r="B104" s="18"/>
      <c r="C104" s="18"/>
      <c r="D104" s="18"/>
      <c r="E104" s="21"/>
      <c r="F104" s="21"/>
      <c r="G104" s="47"/>
      <c r="H104" s="51" t="s">
        <v>109</v>
      </c>
      <c r="I104" s="58">
        <v>1000</v>
      </c>
      <c r="J104" s="21"/>
      <c r="K104" s="22"/>
      <c r="L104" s="22"/>
      <c r="M104" s="47"/>
      <c r="N104" s="24"/>
      <c r="O104" s="42"/>
      <c r="P104" s="24"/>
      <c r="Q104" s="21"/>
      <c r="R104" s="21"/>
    </row>
    <row r="105" spans="1:18" x14ac:dyDescent="0.25">
      <c r="A105" s="18">
        <v>27</v>
      </c>
      <c r="B105" s="18" t="s">
        <v>35</v>
      </c>
      <c r="C105" s="18">
        <v>1</v>
      </c>
      <c r="D105" s="18">
        <v>13</v>
      </c>
      <c r="E105" s="21" t="s">
        <v>229</v>
      </c>
      <c r="F105" s="21" t="s">
        <v>230</v>
      </c>
      <c r="G105" s="18" t="s">
        <v>104</v>
      </c>
      <c r="H105" s="45" t="s">
        <v>105</v>
      </c>
      <c r="I105" s="46" t="s">
        <v>40</v>
      </c>
      <c r="J105" s="21" t="s">
        <v>231</v>
      </c>
      <c r="K105" s="22" t="s">
        <v>85</v>
      </c>
      <c r="L105" s="22"/>
      <c r="M105" s="42">
        <v>14733.03</v>
      </c>
      <c r="N105" s="24"/>
      <c r="O105" s="42">
        <v>10937.23</v>
      </c>
      <c r="P105" s="24"/>
      <c r="Q105" s="21" t="s">
        <v>95</v>
      </c>
      <c r="R105" s="21" t="s">
        <v>96</v>
      </c>
    </row>
    <row r="106" spans="1:18" x14ac:dyDescent="0.25">
      <c r="A106" s="21"/>
      <c r="B106" s="21"/>
      <c r="C106" s="21"/>
      <c r="D106" s="21"/>
      <c r="E106" s="21"/>
      <c r="F106" s="21"/>
      <c r="G106" s="21"/>
      <c r="H106" s="45"/>
      <c r="I106" s="46"/>
      <c r="J106" s="21"/>
      <c r="K106" s="21"/>
      <c r="L106" s="21"/>
      <c r="M106" s="21"/>
      <c r="N106" s="21"/>
      <c r="O106" s="42"/>
      <c r="P106" s="21"/>
      <c r="Q106" s="21"/>
      <c r="R106" s="21"/>
    </row>
    <row r="107" spans="1:18" ht="61.5" customHeight="1" x14ac:dyDescent="0.25">
      <c r="A107" s="21"/>
      <c r="B107" s="21"/>
      <c r="C107" s="21"/>
      <c r="D107" s="21"/>
      <c r="E107" s="21"/>
      <c r="F107" s="21"/>
      <c r="G107" s="21"/>
      <c r="H107" s="53" t="s">
        <v>109</v>
      </c>
      <c r="I107" s="44" t="s">
        <v>197</v>
      </c>
      <c r="J107" s="21"/>
      <c r="K107" s="21"/>
      <c r="L107" s="21"/>
      <c r="M107" s="21"/>
      <c r="N107" s="21"/>
      <c r="O107" s="42"/>
      <c r="P107" s="21"/>
      <c r="Q107" s="21"/>
      <c r="R107" s="21"/>
    </row>
    <row r="108" spans="1:18" ht="24" x14ac:dyDescent="0.25">
      <c r="A108" s="21"/>
      <c r="B108" s="21"/>
      <c r="C108" s="21"/>
      <c r="D108" s="21"/>
      <c r="E108" s="21"/>
      <c r="F108" s="21"/>
      <c r="G108" s="18" t="s">
        <v>198</v>
      </c>
      <c r="H108" s="51" t="s">
        <v>221</v>
      </c>
      <c r="I108" s="58">
        <v>1</v>
      </c>
      <c r="J108" s="21"/>
      <c r="K108" s="21"/>
      <c r="L108" s="21"/>
      <c r="M108" s="21"/>
      <c r="N108" s="21"/>
      <c r="O108" s="42"/>
      <c r="P108" s="21"/>
      <c r="Q108" s="21"/>
      <c r="R108" s="21"/>
    </row>
    <row r="109" spans="1:18" ht="81" customHeight="1" x14ac:dyDescent="0.25">
      <c r="A109" s="21"/>
      <c r="B109" s="21"/>
      <c r="C109" s="21"/>
      <c r="D109" s="21"/>
      <c r="E109" s="21"/>
      <c r="F109" s="21"/>
      <c r="G109" s="21"/>
      <c r="H109" s="51" t="s">
        <v>200</v>
      </c>
      <c r="I109" s="58">
        <v>40</v>
      </c>
      <c r="J109" s="21"/>
      <c r="K109" s="21"/>
      <c r="L109" s="21"/>
      <c r="M109" s="21"/>
      <c r="N109" s="21"/>
      <c r="O109" s="42"/>
      <c r="P109" s="21"/>
      <c r="Q109" s="21"/>
      <c r="R109" s="21"/>
    </row>
    <row r="110" spans="1:18" ht="40.5" customHeight="1" x14ac:dyDescent="0.25">
      <c r="A110" s="18">
        <v>28</v>
      </c>
      <c r="B110" s="18" t="s">
        <v>35</v>
      </c>
      <c r="C110" s="18" t="s">
        <v>232</v>
      </c>
      <c r="D110" s="18">
        <v>13</v>
      </c>
      <c r="E110" s="21" t="s">
        <v>233</v>
      </c>
      <c r="F110" s="21" t="s">
        <v>234</v>
      </c>
      <c r="G110" s="59" t="s">
        <v>91</v>
      </c>
      <c r="H110" s="53" t="s">
        <v>92</v>
      </c>
      <c r="I110" s="44" t="s">
        <v>235</v>
      </c>
      <c r="J110" s="21" t="s">
        <v>236</v>
      </c>
      <c r="K110" s="22" t="s">
        <v>116</v>
      </c>
      <c r="L110" s="22"/>
      <c r="M110" s="42">
        <v>43000</v>
      </c>
      <c r="N110" s="24"/>
      <c r="O110" s="42">
        <v>36500</v>
      </c>
      <c r="P110" s="24"/>
      <c r="Q110" s="21" t="s">
        <v>237</v>
      </c>
      <c r="R110" s="21" t="s">
        <v>238</v>
      </c>
    </row>
    <row r="111" spans="1:18" ht="28.5" customHeight="1" x14ac:dyDescent="0.25">
      <c r="A111" s="18"/>
      <c r="B111" s="18"/>
      <c r="C111" s="18"/>
      <c r="D111" s="18"/>
      <c r="E111" s="21"/>
      <c r="F111" s="21"/>
      <c r="G111" s="47"/>
      <c r="H111" s="53" t="s">
        <v>45</v>
      </c>
      <c r="I111" s="44" t="s">
        <v>239</v>
      </c>
      <c r="J111" s="21"/>
      <c r="K111" s="22"/>
      <c r="L111" s="22"/>
      <c r="M111" s="42"/>
      <c r="N111" s="24"/>
      <c r="O111" s="42"/>
      <c r="P111" s="24"/>
      <c r="Q111" s="21"/>
      <c r="R111" s="21"/>
    </row>
    <row r="112" spans="1:18" ht="24" x14ac:dyDescent="0.25">
      <c r="A112" s="18"/>
      <c r="B112" s="18"/>
      <c r="C112" s="18"/>
      <c r="D112" s="18"/>
      <c r="E112" s="21"/>
      <c r="F112" s="21"/>
      <c r="G112" s="47" t="s">
        <v>104</v>
      </c>
      <c r="H112" s="51" t="s">
        <v>105</v>
      </c>
      <c r="I112" s="58">
        <v>1</v>
      </c>
      <c r="J112" s="21"/>
      <c r="K112" s="22"/>
      <c r="L112" s="22"/>
      <c r="M112" s="42"/>
      <c r="N112" s="24"/>
      <c r="O112" s="42"/>
      <c r="P112" s="24"/>
      <c r="Q112" s="21"/>
      <c r="R112" s="21"/>
    </row>
    <row r="113" spans="1:19" ht="48" x14ac:dyDescent="0.25">
      <c r="A113" s="18"/>
      <c r="B113" s="18"/>
      <c r="C113" s="18"/>
      <c r="D113" s="18"/>
      <c r="E113" s="21"/>
      <c r="F113" s="21"/>
      <c r="G113" s="47"/>
      <c r="H113" s="51" t="s">
        <v>109</v>
      </c>
      <c r="I113" s="58">
        <v>500</v>
      </c>
      <c r="J113" s="21"/>
      <c r="K113" s="22"/>
      <c r="L113" s="22"/>
      <c r="M113" s="42"/>
      <c r="N113" s="24"/>
      <c r="O113" s="42"/>
      <c r="P113" s="24"/>
      <c r="Q113" s="21"/>
      <c r="R113" s="21"/>
    </row>
    <row r="114" spans="1:19" ht="24" x14ac:dyDescent="0.25">
      <c r="A114" s="18"/>
      <c r="B114" s="18"/>
      <c r="C114" s="18"/>
      <c r="D114" s="18"/>
      <c r="E114" s="21"/>
      <c r="F114" s="21"/>
      <c r="G114" s="47" t="s">
        <v>198</v>
      </c>
      <c r="H114" s="51" t="s">
        <v>221</v>
      </c>
      <c r="I114" s="58">
        <v>1</v>
      </c>
      <c r="J114" s="21"/>
      <c r="K114" s="22"/>
      <c r="L114" s="22"/>
      <c r="M114" s="42"/>
      <c r="N114" s="24"/>
      <c r="O114" s="42"/>
      <c r="P114" s="24"/>
      <c r="Q114" s="21"/>
      <c r="R114" s="21"/>
    </row>
    <row r="115" spans="1:19" ht="24" x14ac:dyDescent="0.25">
      <c r="A115" s="18"/>
      <c r="B115" s="18"/>
      <c r="C115" s="18"/>
      <c r="D115" s="18"/>
      <c r="E115" s="21"/>
      <c r="F115" s="21"/>
      <c r="G115" s="47"/>
      <c r="H115" s="51" t="s">
        <v>200</v>
      </c>
      <c r="I115" s="58">
        <v>10</v>
      </c>
      <c r="J115" s="21"/>
      <c r="K115" s="22"/>
      <c r="L115" s="22"/>
      <c r="M115" s="42"/>
      <c r="N115" s="24"/>
      <c r="O115" s="42"/>
      <c r="P115" s="24"/>
      <c r="Q115" s="21"/>
      <c r="R115" s="21"/>
    </row>
    <row r="116" spans="1:19" ht="21" customHeight="1" x14ac:dyDescent="0.25">
      <c r="M116"/>
      <c r="N116"/>
      <c r="O116"/>
      <c r="P116"/>
    </row>
    <row r="117" spans="1:19" x14ac:dyDescent="0.25">
      <c r="M117" s="60"/>
      <c r="N117" s="61"/>
      <c r="O117" s="62" t="s">
        <v>240</v>
      </c>
      <c r="P117" s="62"/>
    </row>
    <row r="118" spans="1:19" x14ac:dyDescent="0.25">
      <c r="M118" s="63"/>
      <c r="N118" s="64"/>
      <c r="O118" s="65" t="s">
        <v>241</v>
      </c>
      <c r="P118" s="65" t="s">
        <v>242</v>
      </c>
    </row>
    <row r="119" spans="1:19" x14ac:dyDescent="0.25">
      <c r="M119" s="66"/>
      <c r="N119" s="64" t="s">
        <v>243</v>
      </c>
      <c r="O119" s="67">
        <v>28</v>
      </c>
      <c r="P119" s="68">
        <f>O7+O10+O13+O17+O21+O26+O30+O32+O34+O36+O38+O42+O44+O48+O51+O56+O63+O68+O74+O78+O80+O83+O87+O90+O95+O101+O105+O110</f>
        <v>819094.77999999991</v>
      </c>
    </row>
    <row r="120" spans="1:19" x14ac:dyDescent="0.25">
      <c r="M120" s="69"/>
      <c r="N120" s="69"/>
    </row>
    <row r="121" spans="1:19" ht="18.75" x14ac:dyDescent="0.3">
      <c r="A121" s="70" t="s">
        <v>244</v>
      </c>
      <c r="F121" s="71"/>
    </row>
    <row r="122" spans="1:19" x14ac:dyDescent="0.25">
      <c r="A122" s="72"/>
      <c r="B122" s="72"/>
      <c r="C122" s="72"/>
      <c r="D122" s="72"/>
      <c r="E122" s="72"/>
      <c r="F122" s="72"/>
      <c r="G122" s="72"/>
      <c r="H122" s="72"/>
      <c r="I122" s="72"/>
      <c r="J122" s="72"/>
      <c r="K122" s="72"/>
      <c r="L122" s="72"/>
      <c r="M122" s="72"/>
      <c r="N122" s="72"/>
      <c r="O122" s="72"/>
      <c r="P122" s="72"/>
      <c r="Q122" s="72"/>
      <c r="R122" s="72"/>
    </row>
    <row r="123" spans="1:19" ht="51" customHeight="1" x14ac:dyDescent="0.25">
      <c r="A123" s="73" t="s">
        <v>1</v>
      </c>
      <c r="B123" s="74" t="s">
        <v>2</v>
      </c>
      <c r="C123" s="74" t="s">
        <v>3</v>
      </c>
      <c r="D123" s="74" t="s">
        <v>4</v>
      </c>
      <c r="E123" s="73" t="s">
        <v>5</v>
      </c>
      <c r="F123" s="75" t="s">
        <v>6</v>
      </c>
      <c r="G123" s="75" t="s">
        <v>7</v>
      </c>
      <c r="H123" s="5" t="s">
        <v>8</v>
      </c>
      <c r="I123" s="5"/>
      <c r="J123" s="75" t="s">
        <v>9</v>
      </c>
      <c r="K123" s="5" t="s">
        <v>10</v>
      </c>
      <c r="L123" s="76"/>
      <c r="M123" s="8" t="s">
        <v>11</v>
      </c>
      <c r="N123" s="8"/>
      <c r="O123" s="8" t="s">
        <v>12</v>
      </c>
      <c r="P123" s="8"/>
      <c r="Q123" s="75" t="s">
        <v>13</v>
      </c>
      <c r="R123" s="5" t="s">
        <v>14</v>
      </c>
    </row>
    <row r="124" spans="1:19" ht="36" customHeight="1" x14ac:dyDescent="0.25">
      <c r="A124" s="11"/>
      <c r="B124" s="12"/>
      <c r="C124" s="12"/>
      <c r="D124" s="12"/>
      <c r="E124" s="11"/>
      <c r="F124" s="75"/>
      <c r="G124" s="75"/>
      <c r="H124" s="14" t="s">
        <v>15</v>
      </c>
      <c r="I124" s="14" t="s">
        <v>16</v>
      </c>
      <c r="J124" s="75"/>
      <c r="K124" s="14">
        <v>2020</v>
      </c>
      <c r="L124" s="14">
        <v>2021</v>
      </c>
      <c r="M124" s="15">
        <v>2020</v>
      </c>
      <c r="N124" s="15">
        <v>2021</v>
      </c>
      <c r="O124" s="15">
        <v>2020</v>
      </c>
      <c r="P124" s="15">
        <v>2021</v>
      </c>
      <c r="Q124" s="75"/>
      <c r="R124" s="5"/>
    </row>
    <row r="125" spans="1:19" ht="17.25" customHeight="1" x14ac:dyDescent="0.25">
      <c r="A125" s="16" t="s">
        <v>17</v>
      </c>
      <c r="B125" s="13" t="s">
        <v>18</v>
      </c>
      <c r="C125" s="13" t="s">
        <v>19</v>
      </c>
      <c r="D125" s="13" t="s">
        <v>20</v>
      </c>
      <c r="E125" s="16" t="s">
        <v>21</v>
      </c>
      <c r="F125" s="77" t="s">
        <v>22</v>
      </c>
      <c r="G125" s="77" t="s">
        <v>23</v>
      </c>
      <c r="H125" s="14" t="s">
        <v>24</v>
      </c>
      <c r="I125" s="14" t="s">
        <v>25</v>
      </c>
      <c r="J125" s="77" t="s">
        <v>26</v>
      </c>
      <c r="K125" s="14" t="s">
        <v>27</v>
      </c>
      <c r="L125" s="14" t="s">
        <v>28</v>
      </c>
      <c r="M125" s="17" t="s">
        <v>29</v>
      </c>
      <c r="N125" s="17" t="s">
        <v>30</v>
      </c>
      <c r="O125" s="17" t="s">
        <v>31</v>
      </c>
      <c r="P125" s="17" t="s">
        <v>32</v>
      </c>
      <c r="Q125" s="77" t="s">
        <v>33</v>
      </c>
      <c r="R125" s="14" t="s">
        <v>34</v>
      </c>
    </row>
    <row r="126" spans="1:19" ht="45.75" customHeight="1" x14ac:dyDescent="0.25">
      <c r="A126" s="28">
        <v>1</v>
      </c>
      <c r="B126" s="28" t="s">
        <v>35</v>
      </c>
      <c r="C126" s="28">
        <v>5</v>
      </c>
      <c r="D126" s="28">
        <v>11</v>
      </c>
      <c r="E126" s="21" t="s">
        <v>245</v>
      </c>
      <c r="F126" s="21" t="s">
        <v>246</v>
      </c>
      <c r="G126" s="21" t="s">
        <v>104</v>
      </c>
      <c r="H126" s="55" t="s">
        <v>105</v>
      </c>
      <c r="I126" s="55">
        <v>1</v>
      </c>
      <c r="J126" s="21" t="s">
        <v>247</v>
      </c>
      <c r="K126" s="21" t="s">
        <v>85</v>
      </c>
      <c r="L126" s="21"/>
      <c r="M126" s="42">
        <v>14478.7</v>
      </c>
      <c r="N126" s="42"/>
      <c r="O126" s="42">
        <v>12228.7</v>
      </c>
      <c r="P126" s="42"/>
      <c r="Q126" s="21" t="s">
        <v>248</v>
      </c>
      <c r="R126" s="21" t="s">
        <v>249</v>
      </c>
      <c r="S126" s="78"/>
    </row>
    <row r="127" spans="1:19" ht="64.5" customHeight="1" x14ac:dyDescent="0.25">
      <c r="A127" s="28"/>
      <c r="B127" s="28"/>
      <c r="C127" s="28"/>
      <c r="D127" s="28"/>
      <c r="E127" s="21"/>
      <c r="F127" s="21"/>
      <c r="G127" s="21"/>
      <c r="H127" s="79" t="s">
        <v>109</v>
      </c>
      <c r="I127" s="55">
        <v>605</v>
      </c>
      <c r="J127" s="21"/>
      <c r="K127" s="21"/>
      <c r="L127" s="21"/>
      <c r="M127" s="42"/>
      <c r="N127" s="42"/>
      <c r="O127" s="42"/>
      <c r="P127" s="42"/>
      <c r="Q127" s="21"/>
      <c r="R127" s="28"/>
      <c r="S127" s="78"/>
    </row>
    <row r="128" spans="1:19" ht="54" customHeight="1" x14ac:dyDescent="0.25">
      <c r="A128" s="28">
        <v>2</v>
      </c>
      <c r="B128" s="28" t="s">
        <v>35</v>
      </c>
      <c r="C128" s="28">
        <v>5</v>
      </c>
      <c r="D128" s="28">
        <v>11</v>
      </c>
      <c r="E128" s="21" t="s">
        <v>250</v>
      </c>
      <c r="F128" s="21" t="s">
        <v>251</v>
      </c>
      <c r="G128" s="21" t="s">
        <v>91</v>
      </c>
      <c r="H128" s="55" t="s">
        <v>92</v>
      </c>
      <c r="I128" s="55">
        <v>10</v>
      </c>
      <c r="J128" s="21" t="s">
        <v>252</v>
      </c>
      <c r="K128" s="21" t="s">
        <v>116</v>
      </c>
      <c r="L128" s="21"/>
      <c r="M128" s="42">
        <v>19240</v>
      </c>
      <c r="N128" s="42"/>
      <c r="O128" s="42">
        <v>16690</v>
      </c>
      <c r="P128" s="42"/>
      <c r="Q128" s="21" t="s">
        <v>253</v>
      </c>
      <c r="R128" s="21" t="s">
        <v>254</v>
      </c>
      <c r="S128" s="78"/>
    </row>
    <row r="129" spans="1:19" x14ac:dyDescent="0.25">
      <c r="A129" s="28"/>
      <c r="B129" s="28"/>
      <c r="C129" s="28"/>
      <c r="D129" s="28"/>
      <c r="E129" s="21"/>
      <c r="F129" s="21"/>
      <c r="G129" s="21"/>
      <c r="H129" s="80" t="s">
        <v>45</v>
      </c>
      <c r="I129" s="55">
        <v>15</v>
      </c>
      <c r="J129" s="21"/>
      <c r="K129" s="21"/>
      <c r="L129" s="21"/>
      <c r="M129" s="42"/>
      <c r="N129" s="42"/>
      <c r="O129" s="42"/>
      <c r="P129" s="42"/>
      <c r="Q129" s="21"/>
      <c r="R129" s="21"/>
      <c r="S129" s="78"/>
    </row>
    <row r="130" spans="1:19" x14ac:dyDescent="0.25">
      <c r="A130" s="28"/>
      <c r="B130" s="28"/>
      <c r="C130" s="28"/>
      <c r="D130" s="28"/>
      <c r="E130" s="21"/>
      <c r="F130" s="21"/>
      <c r="G130" s="21" t="s">
        <v>255</v>
      </c>
      <c r="H130" s="55" t="s">
        <v>256</v>
      </c>
      <c r="I130" s="55">
        <v>15</v>
      </c>
      <c r="J130" s="21"/>
      <c r="K130" s="21"/>
      <c r="L130" s="21"/>
      <c r="M130" s="42"/>
      <c r="N130" s="42"/>
      <c r="O130" s="42"/>
      <c r="P130" s="42"/>
      <c r="Q130" s="21"/>
      <c r="R130" s="21"/>
      <c r="S130" s="78"/>
    </row>
    <row r="131" spans="1:19" ht="24" x14ac:dyDescent="0.25">
      <c r="A131" s="28"/>
      <c r="B131" s="28"/>
      <c r="C131" s="28"/>
      <c r="D131" s="28"/>
      <c r="E131" s="21"/>
      <c r="F131" s="21"/>
      <c r="G131" s="21"/>
      <c r="H131" s="55" t="s">
        <v>257</v>
      </c>
      <c r="I131" s="55">
        <v>4</v>
      </c>
      <c r="J131" s="21"/>
      <c r="K131" s="21"/>
      <c r="L131" s="21"/>
      <c r="M131" s="42"/>
      <c r="N131" s="42"/>
      <c r="O131" s="42"/>
      <c r="P131" s="42"/>
      <c r="Q131" s="21"/>
      <c r="R131" s="21"/>
      <c r="S131" s="78"/>
    </row>
    <row r="132" spans="1:19" x14ac:dyDescent="0.25">
      <c r="A132" s="28"/>
      <c r="B132" s="28"/>
      <c r="C132" s="28"/>
      <c r="D132" s="28"/>
      <c r="E132" s="21"/>
      <c r="F132" s="21"/>
      <c r="G132" s="21"/>
      <c r="H132" s="55" t="s">
        <v>258</v>
      </c>
      <c r="I132" s="55">
        <v>100</v>
      </c>
      <c r="J132" s="21"/>
      <c r="K132" s="21"/>
      <c r="L132" s="21"/>
      <c r="M132" s="42"/>
      <c r="N132" s="42"/>
      <c r="O132" s="42"/>
      <c r="P132" s="42"/>
      <c r="Q132" s="21"/>
      <c r="R132" s="21"/>
      <c r="S132" s="78"/>
    </row>
    <row r="133" spans="1:19" ht="24" x14ac:dyDescent="0.25">
      <c r="A133" s="28">
        <v>3</v>
      </c>
      <c r="B133" s="28" t="s">
        <v>35</v>
      </c>
      <c r="C133" s="28">
        <v>5</v>
      </c>
      <c r="D133" s="28">
        <v>11</v>
      </c>
      <c r="E133" s="21" t="s">
        <v>259</v>
      </c>
      <c r="F133" s="21" t="s">
        <v>260</v>
      </c>
      <c r="G133" s="21" t="s">
        <v>104</v>
      </c>
      <c r="H133" s="55" t="s">
        <v>105</v>
      </c>
      <c r="I133" s="55">
        <v>1</v>
      </c>
      <c r="J133" s="21" t="s">
        <v>261</v>
      </c>
      <c r="K133" s="21" t="s">
        <v>204</v>
      </c>
      <c r="L133" s="21"/>
      <c r="M133" s="42">
        <v>31800</v>
      </c>
      <c r="N133" s="42"/>
      <c r="O133" s="42">
        <v>28300</v>
      </c>
      <c r="P133" s="42"/>
      <c r="Q133" s="21" t="s">
        <v>262</v>
      </c>
      <c r="R133" s="21" t="s">
        <v>263</v>
      </c>
      <c r="S133" s="78"/>
    </row>
    <row r="134" spans="1:19" ht="97.5" customHeight="1" x14ac:dyDescent="0.25">
      <c r="A134" s="28"/>
      <c r="B134" s="28"/>
      <c r="C134" s="28"/>
      <c r="D134" s="28"/>
      <c r="E134" s="21"/>
      <c r="F134" s="21"/>
      <c r="G134" s="21"/>
      <c r="H134" s="55" t="s">
        <v>109</v>
      </c>
      <c r="I134" s="55">
        <v>900</v>
      </c>
      <c r="J134" s="21"/>
      <c r="K134" s="21"/>
      <c r="L134" s="21"/>
      <c r="M134" s="42"/>
      <c r="N134" s="42"/>
      <c r="O134" s="42"/>
      <c r="P134" s="42"/>
      <c r="Q134" s="21"/>
      <c r="R134" s="28"/>
      <c r="S134" s="78"/>
    </row>
    <row r="135" spans="1:19" ht="36.75" customHeight="1" x14ac:dyDescent="0.25">
      <c r="A135" s="28">
        <v>4</v>
      </c>
      <c r="B135" s="28" t="s">
        <v>35</v>
      </c>
      <c r="C135" s="28">
        <v>5</v>
      </c>
      <c r="D135" s="28">
        <v>11</v>
      </c>
      <c r="E135" s="21" t="s">
        <v>264</v>
      </c>
      <c r="F135" s="21" t="s">
        <v>265</v>
      </c>
      <c r="G135" s="21" t="s">
        <v>104</v>
      </c>
      <c r="H135" s="55" t="s">
        <v>105</v>
      </c>
      <c r="I135" s="55">
        <v>2</v>
      </c>
      <c r="J135" s="21" t="s">
        <v>266</v>
      </c>
      <c r="K135" s="21" t="s">
        <v>204</v>
      </c>
      <c r="L135" s="21"/>
      <c r="M135" s="42">
        <v>56599.1</v>
      </c>
      <c r="N135" s="42"/>
      <c r="O135" s="42">
        <v>39869.1</v>
      </c>
      <c r="P135" s="42"/>
      <c r="Q135" s="21" t="s">
        <v>267</v>
      </c>
      <c r="R135" s="21" t="s">
        <v>268</v>
      </c>
    </row>
    <row r="136" spans="1:19" ht="45" x14ac:dyDescent="0.25">
      <c r="A136" s="28"/>
      <c r="B136" s="28"/>
      <c r="C136" s="28"/>
      <c r="D136" s="28"/>
      <c r="E136" s="21"/>
      <c r="F136" s="21"/>
      <c r="G136" s="21"/>
      <c r="H136" s="81" t="s">
        <v>109</v>
      </c>
      <c r="I136" s="55">
        <v>900</v>
      </c>
      <c r="J136" s="21"/>
      <c r="K136" s="21"/>
      <c r="L136" s="21"/>
      <c r="M136" s="42"/>
      <c r="N136" s="42"/>
      <c r="O136" s="42"/>
      <c r="P136" s="42"/>
      <c r="Q136" s="21"/>
      <c r="R136" s="21"/>
    </row>
    <row r="137" spans="1:19" ht="22.5" x14ac:dyDescent="0.25">
      <c r="A137" s="28"/>
      <c r="B137" s="28"/>
      <c r="C137" s="28"/>
      <c r="D137" s="28"/>
      <c r="E137" s="21"/>
      <c r="F137" s="21"/>
      <c r="G137" s="21" t="s">
        <v>198</v>
      </c>
      <c r="H137" s="81" t="s">
        <v>221</v>
      </c>
      <c r="I137" s="55">
        <v>4</v>
      </c>
      <c r="J137" s="21"/>
      <c r="K137" s="21"/>
      <c r="L137" s="21"/>
      <c r="M137" s="42"/>
      <c r="N137" s="42"/>
      <c r="O137" s="42"/>
      <c r="P137" s="42"/>
      <c r="Q137" s="21"/>
      <c r="R137" s="21"/>
    </row>
    <row r="138" spans="1:19" ht="22.5" x14ac:dyDescent="0.25">
      <c r="A138" s="28"/>
      <c r="B138" s="28"/>
      <c r="C138" s="28"/>
      <c r="D138" s="28"/>
      <c r="E138" s="21"/>
      <c r="F138" s="21"/>
      <c r="G138" s="21"/>
      <c r="H138" s="81" t="s">
        <v>200</v>
      </c>
      <c r="I138" s="55">
        <v>115</v>
      </c>
      <c r="J138" s="21"/>
      <c r="K138" s="21"/>
      <c r="L138" s="21"/>
      <c r="M138" s="42"/>
      <c r="N138" s="42"/>
      <c r="O138" s="42"/>
      <c r="P138" s="42"/>
      <c r="Q138" s="21"/>
      <c r="R138" s="21"/>
    </row>
    <row r="139" spans="1:19" ht="60" customHeight="1" x14ac:dyDescent="0.25">
      <c r="A139" s="28">
        <v>5</v>
      </c>
      <c r="B139" s="28" t="s">
        <v>35</v>
      </c>
      <c r="C139" s="21">
        <v>5</v>
      </c>
      <c r="D139" s="28">
        <v>11</v>
      </c>
      <c r="E139" s="21" t="s">
        <v>269</v>
      </c>
      <c r="F139" s="21" t="s">
        <v>270</v>
      </c>
      <c r="G139" s="21" t="s">
        <v>104</v>
      </c>
      <c r="H139" s="55" t="s">
        <v>105</v>
      </c>
      <c r="I139" s="55">
        <v>1</v>
      </c>
      <c r="J139" s="21" t="s">
        <v>271</v>
      </c>
      <c r="K139" s="21" t="s">
        <v>51</v>
      </c>
      <c r="L139" s="21"/>
      <c r="M139" s="42">
        <v>23910</v>
      </c>
      <c r="N139" s="42"/>
      <c r="O139" s="42">
        <v>20000</v>
      </c>
      <c r="P139" s="42"/>
      <c r="Q139" s="21" t="s">
        <v>272</v>
      </c>
      <c r="R139" s="21" t="s">
        <v>273</v>
      </c>
    </row>
    <row r="140" spans="1:19" ht="58.5" customHeight="1" x14ac:dyDescent="0.25">
      <c r="A140" s="28"/>
      <c r="B140" s="28"/>
      <c r="C140" s="21"/>
      <c r="D140" s="28"/>
      <c r="E140" s="21"/>
      <c r="F140" s="21"/>
      <c r="G140" s="21"/>
      <c r="H140" s="55" t="s">
        <v>109</v>
      </c>
      <c r="I140" s="55">
        <v>500</v>
      </c>
      <c r="J140" s="21"/>
      <c r="K140" s="21"/>
      <c r="L140" s="21"/>
      <c r="M140" s="42"/>
      <c r="N140" s="42"/>
      <c r="O140" s="42"/>
      <c r="P140" s="42"/>
      <c r="Q140" s="21"/>
      <c r="R140" s="21"/>
    </row>
    <row r="141" spans="1:19" ht="36" x14ac:dyDescent="0.25">
      <c r="A141" s="28">
        <v>6</v>
      </c>
      <c r="B141" s="28" t="s">
        <v>35</v>
      </c>
      <c r="C141" s="28">
        <v>5</v>
      </c>
      <c r="D141" s="28">
        <v>11</v>
      </c>
      <c r="E141" s="21" t="s">
        <v>274</v>
      </c>
      <c r="F141" s="21" t="s">
        <v>275</v>
      </c>
      <c r="G141" s="21" t="s">
        <v>91</v>
      </c>
      <c r="H141" s="55" t="s">
        <v>92</v>
      </c>
      <c r="I141" s="55">
        <v>50</v>
      </c>
      <c r="J141" s="21" t="s">
        <v>276</v>
      </c>
      <c r="K141" s="21" t="s">
        <v>204</v>
      </c>
      <c r="L141" s="21"/>
      <c r="M141" s="42">
        <v>43250</v>
      </c>
      <c r="N141" s="42"/>
      <c r="O141" s="42">
        <v>43250</v>
      </c>
      <c r="P141" s="42"/>
      <c r="Q141" s="21" t="s">
        <v>277</v>
      </c>
      <c r="R141" s="21" t="s">
        <v>278</v>
      </c>
      <c r="S141" s="82"/>
    </row>
    <row r="142" spans="1:19" x14ac:dyDescent="0.25">
      <c r="A142" s="28"/>
      <c r="B142" s="28"/>
      <c r="C142" s="28"/>
      <c r="D142" s="28"/>
      <c r="E142" s="21"/>
      <c r="F142" s="21"/>
      <c r="G142" s="21"/>
      <c r="H142" s="80" t="s">
        <v>45</v>
      </c>
      <c r="I142" s="55">
        <v>600</v>
      </c>
      <c r="J142" s="21"/>
      <c r="K142" s="21"/>
      <c r="L142" s="21"/>
      <c r="M142" s="42"/>
      <c r="N142" s="42"/>
      <c r="O142" s="42"/>
      <c r="P142" s="42"/>
      <c r="Q142" s="21"/>
      <c r="R142" s="21"/>
      <c r="S142" s="82"/>
    </row>
    <row r="143" spans="1:19" ht="24" x14ac:dyDescent="0.25">
      <c r="A143" s="28"/>
      <c r="B143" s="28"/>
      <c r="C143" s="28"/>
      <c r="D143" s="28"/>
      <c r="E143" s="21"/>
      <c r="F143" s="21"/>
      <c r="G143" s="21"/>
      <c r="H143" s="55" t="s">
        <v>69</v>
      </c>
      <c r="I143" s="55">
        <v>30</v>
      </c>
      <c r="J143" s="21"/>
      <c r="K143" s="21"/>
      <c r="L143" s="21"/>
      <c r="M143" s="42"/>
      <c r="N143" s="42"/>
      <c r="O143" s="42"/>
      <c r="P143" s="42"/>
      <c r="Q143" s="21"/>
      <c r="R143" s="21"/>
      <c r="S143" s="82"/>
    </row>
    <row r="144" spans="1:19" ht="36" x14ac:dyDescent="0.25">
      <c r="A144" s="28"/>
      <c r="B144" s="28"/>
      <c r="C144" s="28"/>
      <c r="D144" s="28"/>
      <c r="E144" s="21"/>
      <c r="F144" s="21"/>
      <c r="G144" s="21"/>
      <c r="H144" s="55" t="s">
        <v>279</v>
      </c>
      <c r="I144" s="55">
        <v>3</v>
      </c>
      <c r="J144" s="21"/>
      <c r="K144" s="21"/>
      <c r="L144" s="21"/>
      <c r="M144" s="42"/>
      <c r="N144" s="42"/>
      <c r="O144" s="42"/>
      <c r="P144" s="42"/>
      <c r="Q144" s="21"/>
      <c r="R144" s="21"/>
      <c r="S144" s="82"/>
    </row>
    <row r="145" spans="1:19" ht="22.5" x14ac:dyDescent="0.25">
      <c r="A145" s="28"/>
      <c r="B145" s="28"/>
      <c r="C145" s="28"/>
      <c r="D145" s="28"/>
      <c r="E145" s="21"/>
      <c r="F145" s="21"/>
      <c r="G145" s="21" t="s">
        <v>198</v>
      </c>
      <c r="H145" s="79" t="s">
        <v>122</v>
      </c>
      <c r="I145" s="55">
        <v>1</v>
      </c>
      <c r="J145" s="21"/>
      <c r="K145" s="21"/>
      <c r="L145" s="21"/>
      <c r="M145" s="42"/>
      <c r="N145" s="42"/>
      <c r="O145" s="42"/>
      <c r="P145" s="42"/>
      <c r="Q145" s="21"/>
      <c r="R145" s="21"/>
      <c r="S145" s="82"/>
    </row>
    <row r="146" spans="1:19" x14ac:dyDescent="0.25">
      <c r="A146" s="28"/>
      <c r="B146" s="28"/>
      <c r="C146" s="28"/>
      <c r="D146" s="28"/>
      <c r="E146" s="21"/>
      <c r="F146" s="21"/>
      <c r="G146" s="21"/>
      <c r="H146" s="55" t="s">
        <v>45</v>
      </c>
      <c r="I146" s="55">
        <v>250</v>
      </c>
      <c r="J146" s="21"/>
      <c r="K146" s="21"/>
      <c r="L146" s="21"/>
      <c r="M146" s="42"/>
      <c r="N146" s="42"/>
      <c r="O146" s="42"/>
      <c r="P146" s="42"/>
      <c r="Q146" s="21"/>
      <c r="R146" s="21"/>
      <c r="S146" s="82"/>
    </row>
    <row r="147" spans="1:19" ht="24" x14ac:dyDescent="0.25">
      <c r="A147" s="28"/>
      <c r="B147" s="28"/>
      <c r="C147" s="28"/>
      <c r="D147" s="28"/>
      <c r="E147" s="21"/>
      <c r="F147" s="21"/>
      <c r="G147" s="21"/>
      <c r="H147" s="55" t="s">
        <v>69</v>
      </c>
      <c r="I147" s="55">
        <v>30</v>
      </c>
      <c r="J147" s="21"/>
      <c r="K147" s="21"/>
      <c r="L147" s="21"/>
      <c r="M147" s="42"/>
      <c r="N147" s="42"/>
      <c r="O147" s="42"/>
      <c r="P147" s="42"/>
      <c r="Q147" s="21"/>
      <c r="R147" s="21"/>
      <c r="S147" s="82"/>
    </row>
    <row r="148" spans="1:19" ht="24" x14ac:dyDescent="0.25">
      <c r="A148" s="28"/>
      <c r="B148" s="28"/>
      <c r="C148" s="28"/>
      <c r="D148" s="28"/>
      <c r="E148" s="21"/>
      <c r="F148" s="21"/>
      <c r="G148" s="21"/>
      <c r="H148" s="55" t="s">
        <v>280</v>
      </c>
      <c r="I148" s="55">
        <v>4</v>
      </c>
      <c r="J148" s="21"/>
      <c r="K148" s="21"/>
      <c r="L148" s="21"/>
      <c r="M148" s="42"/>
      <c r="N148" s="42"/>
      <c r="O148" s="42"/>
      <c r="P148" s="42"/>
      <c r="Q148" s="21"/>
      <c r="R148" s="21"/>
      <c r="S148" s="82"/>
    </row>
    <row r="149" spans="1:19" ht="72" x14ac:dyDescent="0.25">
      <c r="A149" s="28"/>
      <c r="B149" s="28"/>
      <c r="C149" s="28"/>
      <c r="D149" s="28"/>
      <c r="E149" s="21"/>
      <c r="F149" s="21"/>
      <c r="G149" s="21" t="s">
        <v>281</v>
      </c>
      <c r="H149" s="55" t="s">
        <v>79</v>
      </c>
      <c r="I149" s="55">
        <v>1</v>
      </c>
      <c r="J149" s="21"/>
      <c r="K149" s="21"/>
      <c r="L149" s="21"/>
      <c r="M149" s="42"/>
      <c r="N149" s="42"/>
      <c r="O149" s="42"/>
      <c r="P149" s="42"/>
      <c r="Q149" s="21"/>
      <c r="R149" s="21"/>
      <c r="S149" s="82"/>
    </row>
    <row r="150" spans="1:19" ht="84" x14ac:dyDescent="0.25">
      <c r="A150" s="28"/>
      <c r="B150" s="28"/>
      <c r="C150" s="28"/>
      <c r="D150" s="28"/>
      <c r="E150" s="21"/>
      <c r="F150" s="21"/>
      <c r="G150" s="21"/>
      <c r="H150" s="55" t="s">
        <v>80</v>
      </c>
      <c r="I150" s="55">
        <v>3000</v>
      </c>
      <c r="J150" s="21"/>
      <c r="K150" s="21"/>
      <c r="L150" s="21"/>
      <c r="M150" s="42"/>
      <c r="N150" s="42"/>
      <c r="O150" s="42"/>
      <c r="P150" s="42"/>
      <c r="Q150" s="21"/>
      <c r="R150" s="21"/>
      <c r="S150" s="82"/>
    </row>
    <row r="151" spans="1:19" ht="60" customHeight="1" x14ac:dyDescent="0.25">
      <c r="A151" s="28">
        <v>7</v>
      </c>
      <c r="B151" s="28" t="s">
        <v>81</v>
      </c>
      <c r="C151" s="28">
        <v>1</v>
      </c>
      <c r="D151" s="28">
        <v>13</v>
      </c>
      <c r="E151" s="21" t="s">
        <v>282</v>
      </c>
      <c r="F151" s="21" t="s">
        <v>283</v>
      </c>
      <c r="G151" s="21" t="s">
        <v>91</v>
      </c>
      <c r="H151" s="55" t="s">
        <v>92</v>
      </c>
      <c r="I151" s="55">
        <v>3</v>
      </c>
      <c r="J151" s="21" t="s">
        <v>284</v>
      </c>
      <c r="K151" s="21" t="s">
        <v>116</v>
      </c>
      <c r="L151" s="21"/>
      <c r="M151" s="42">
        <v>34585.69</v>
      </c>
      <c r="N151" s="42"/>
      <c r="O151" s="42">
        <v>20281.689999999999</v>
      </c>
      <c r="P151" s="42"/>
      <c r="Q151" s="21" t="s">
        <v>285</v>
      </c>
      <c r="R151" s="21" t="s">
        <v>87</v>
      </c>
    </row>
    <row r="152" spans="1:19" x14ac:dyDescent="0.25">
      <c r="A152" s="28"/>
      <c r="B152" s="28"/>
      <c r="C152" s="28"/>
      <c r="D152" s="28"/>
      <c r="E152" s="21"/>
      <c r="F152" s="21"/>
      <c r="G152" s="21"/>
      <c r="H152" s="55" t="s">
        <v>45</v>
      </c>
      <c r="I152" s="55">
        <v>262</v>
      </c>
      <c r="J152" s="21"/>
      <c r="K152" s="21"/>
      <c r="L152" s="21"/>
      <c r="M152" s="42"/>
      <c r="N152" s="42"/>
      <c r="O152" s="42"/>
      <c r="P152" s="42"/>
      <c r="Q152" s="21"/>
      <c r="R152" s="28"/>
    </row>
    <row r="153" spans="1:19" ht="24" x14ac:dyDescent="0.25">
      <c r="A153" s="28"/>
      <c r="B153" s="28"/>
      <c r="C153" s="28"/>
      <c r="D153" s="28"/>
      <c r="E153" s="21"/>
      <c r="F153" s="21"/>
      <c r="G153" s="21"/>
      <c r="H153" s="55" t="s">
        <v>286</v>
      </c>
      <c r="I153" s="55">
        <v>2</v>
      </c>
      <c r="J153" s="21"/>
      <c r="K153" s="21"/>
      <c r="L153" s="21"/>
      <c r="M153" s="42"/>
      <c r="N153" s="42"/>
      <c r="O153" s="42"/>
      <c r="P153" s="42"/>
      <c r="Q153" s="21"/>
      <c r="R153" s="28"/>
    </row>
    <row r="154" spans="1:19" ht="72" x14ac:dyDescent="0.25">
      <c r="A154" s="28"/>
      <c r="B154" s="28"/>
      <c r="C154" s="28"/>
      <c r="D154" s="28"/>
      <c r="E154" s="21"/>
      <c r="F154" s="21"/>
      <c r="G154" s="21" t="s">
        <v>281</v>
      </c>
      <c r="H154" s="55" t="s">
        <v>79</v>
      </c>
      <c r="I154" s="55">
        <v>1</v>
      </c>
      <c r="J154" s="21"/>
      <c r="K154" s="21"/>
      <c r="L154" s="21"/>
      <c r="M154" s="42"/>
      <c r="N154" s="42"/>
      <c r="O154" s="42"/>
      <c r="P154" s="42"/>
      <c r="Q154" s="21"/>
      <c r="R154" s="28"/>
    </row>
    <row r="155" spans="1:19" ht="84" x14ac:dyDescent="0.25">
      <c r="A155" s="28"/>
      <c r="B155" s="28"/>
      <c r="C155" s="28"/>
      <c r="D155" s="28"/>
      <c r="E155" s="21"/>
      <c r="F155" s="21"/>
      <c r="G155" s="21"/>
      <c r="H155" s="55" t="s">
        <v>80</v>
      </c>
      <c r="I155" s="55">
        <v>128</v>
      </c>
      <c r="J155" s="21"/>
      <c r="K155" s="21"/>
      <c r="L155" s="21"/>
      <c r="M155" s="42"/>
      <c r="N155" s="42"/>
      <c r="O155" s="42"/>
      <c r="P155" s="42"/>
      <c r="Q155" s="21"/>
      <c r="R155" s="28"/>
    </row>
    <row r="156" spans="1:19" ht="24" x14ac:dyDescent="0.25">
      <c r="A156" s="28"/>
      <c r="B156" s="28"/>
      <c r="C156" s="28"/>
      <c r="D156" s="28"/>
      <c r="E156" s="21"/>
      <c r="F156" s="21"/>
      <c r="G156" s="47" t="s">
        <v>198</v>
      </c>
      <c r="H156" s="51" t="s">
        <v>221</v>
      </c>
      <c r="I156" s="55">
        <v>4</v>
      </c>
      <c r="J156" s="21"/>
      <c r="K156" s="21"/>
      <c r="L156" s="21"/>
      <c r="M156" s="42"/>
      <c r="N156" s="42"/>
      <c r="O156" s="42"/>
      <c r="P156" s="42"/>
      <c r="Q156" s="21"/>
      <c r="R156" s="28"/>
    </row>
    <row r="157" spans="1:19" ht="24" x14ac:dyDescent="0.25">
      <c r="A157" s="28"/>
      <c r="B157" s="28"/>
      <c r="C157" s="28"/>
      <c r="D157" s="28"/>
      <c r="E157" s="21"/>
      <c r="F157" s="21"/>
      <c r="G157" s="47"/>
      <c r="H157" s="51" t="s">
        <v>200</v>
      </c>
      <c r="I157" s="55" t="s">
        <v>287</v>
      </c>
      <c r="J157" s="21"/>
      <c r="K157" s="21"/>
      <c r="L157" s="21"/>
      <c r="M157" s="42"/>
      <c r="N157" s="42"/>
      <c r="O157" s="42"/>
      <c r="P157" s="42"/>
      <c r="Q157" s="21"/>
      <c r="R157" s="28"/>
    </row>
    <row r="158" spans="1:19" ht="110.25" customHeight="1" x14ac:dyDescent="0.25">
      <c r="A158" s="28">
        <v>8</v>
      </c>
      <c r="B158" s="28" t="s">
        <v>81</v>
      </c>
      <c r="C158" s="28">
        <v>3</v>
      </c>
      <c r="D158" s="28">
        <v>13</v>
      </c>
      <c r="E158" s="21" t="s">
        <v>288</v>
      </c>
      <c r="F158" s="21" t="s">
        <v>289</v>
      </c>
      <c r="G158" s="21" t="s">
        <v>208</v>
      </c>
      <c r="H158" s="55" t="s">
        <v>212</v>
      </c>
      <c r="I158" s="55">
        <v>1</v>
      </c>
      <c r="J158" s="21" t="s">
        <v>290</v>
      </c>
      <c r="K158" s="21" t="s">
        <v>85</v>
      </c>
      <c r="L158" s="21"/>
      <c r="M158" s="42">
        <v>28500</v>
      </c>
      <c r="N158" s="42"/>
      <c r="O158" s="42">
        <v>22000</v>
      </c>
      <c r="P158" s="42"/>
      <c r="Q158" s="21" t="s">
        <v>291</v>
      </c>
      <c r="R158" s="21" t="s">
        <v>206</v>
      </c>
    </row>
    <row r="159" spans="1:19" ht="104.25" customHeight="1" x14ac:dyDescent="0.25">
      <c r="A159" s="28"/>
      <c r="B159" s="28"/>
      <c r="C159" s="28"/>
      <c r="D159" s="28"/>
      <c r="E159" s="21"/>
      <c r="F159" s="21"/>
      <c r="G159" s="21"/>
      <c r="H159" s="80" t="s">
        <v>292</v>
      </c>
      <c r="I159" s="55">
        <v>1</v>
      </c>
      <c r="J159" s="21"/>
      <c r="K159" s="21"/>
      <c r="L159" s="21"/>
      <c r="M159" s="42"/>
      <c r="N159" s="42"/>
      <c r="O159" s="42"/>
      <c r="P159" s="42"/>
      <c r="Q159" s="21"/>
      <c r="R159" s="21"/>
    </row>
    <row r="160" spans="1:19" ht="72" customHeight="1" x14ac:dyDescent="0.25">
      <c r="A160" s="28">
        <v>9</v>
      </c>
      <c r="B160" s="28" t="s">
        <v>35</v>
      </c>
      <c r="C160" s="28">
        <v>1</v>
      </c>
      <c r="D160" s="28">
        <v>13</v>
      </c>
      <c r="E160" s="21" t="s">
        <v>293</v>
      </c>
      <c r="F160" s="21" t="s">
        <v>294</v>
      </c>
      <c r="G160" s="21" t="s">
        <v>104</v>
      </c>
      <c r="H160" s="55" t="s">
        <v>105</v>
      </c>
      <c r="I160" s="55">
        <v>1</v>
      </c>
      <c r="J160" s="21" t="s">
        <v>295</v>
      </c>
      <c r="K160" s="21" t="s">
        <v>51</v>
      </c>
      <c r="L160" s="21"/>
      <c r="M160" s="42">
        <v>6434</v>
      </c>
      <c r="N160" s="42"/>
      <c r="O160" s="42">
        <v>5170</v>
      </c>
      <c r="P160" s="42"/>
      <c r="Q160" s="21" t="s">
        <v>296</v>
      </c>
      <c r="R160" s="21" t="s">
        <v>297</v>
      </c>
    </row>
    <row r="161" spans="1:18" ht="48" x14ac:dyDescent="0.25">
      <c r="A161" s="28"/>
      <c r="B161" s="28"/>
      <c r="C161" s="28"/>
      <c r="D161" s="28"/>
      <c r="E161" s="21"/>
      <c r="F161" s="21"/>
      <c r="G161" s="21"/>
      <c r="H161" s="55" t="s">
        <v>109</v>
      </c>
      <c r="I161" s="55">
        <v>470</v>
      </c>
      <c r="J161" s="21"/>
      <c r="K161" s="21"/>
      <c r="L161" s="21"/>
      <c r="M161" s="42"/>
      <c r="N161" s="42"/>
      <c r="O161" s="42"/>
      <c r="P161" s="42"/>
      <c r="Q161" s="21"/>
      <c r="R161" s="21"/>
    </row>
    <row r="162" spans="1:18" ht="72" customHeight="1" x14ac:dyDescent="0.25">
      <c r="A162" s="28">
        <v>10</v>
      </c>
      <c r="B162" s="28" t="s">
        <v>81</v>
      </c>
      <c r="C162" s="28">
        <v>1</v>
      </c>
      <c r="D162" s="28">
        <v>13</v>
      </c>
      <c r="E162" s="21" t="s">
        <v>298</v>
      </c>
      <c r="F162" s="21" t="s">
        <v>289</v>
      </c>
      <c r="G162" s="21" t="s">
        <v>281</v>
      </c>
      <c r="H162" s="55" t="s">
        <v>79</v>
      </c>
      <c r="I162" s="55">
        <v>1</v>
      </c>
      <c r="J162" s="21" t="s">
        <v>299</v>
      </c>
      <c r="K162" s="21" t="s">
        <v>85</v>
      </c>
      <c r="L162" s="21"/>
      <c r="M162" s="42">
        <v>22173</v>
      </c>
      <c r="N162" s="42"/>
      <c r="O162" s="42">
        <v>13821</v>
      </c>
      <c r="P162" s="42"/>
      <c r="Q162" s="21" t="s">
        <v>300</v>
      </c>
      <c r="R162" s="21" t="s">
        <v>301</v>
      </c>
    </row>
    <row r="163" spans="1:18" ht="84" x14ac:dyDescent="0.25">
      <c r="A163" s="28"/>
      <c r="B163" s="28"/>
      <c r="C163" s="28"/>
      <c r="D163" s="28"/>
      <c r="E163" s="21"/>
      <c r="F163" s="21"/>
      <c r="G163" s="21"/>
      <c r="H163" s="55" t="s">
        <v>80</v>
      </c>
      <c r="I163" s="55">
        <v>2000</v>
      </c>
      <c r="J163" s="21"/>
      <c r="K163" s="21"/>
      <c r="L163" s="21"/>
      <c r="M163" s="42"/>
      <c r="N163" s="42"/>
      <c r="O163" s="42"/>
      <c r="P163" s="42"/>
      <c r="Q163" s="21"/>
      <c r="R163" s="21"/>
    </row>
    <row r="164" spans="1:18" ht="36" x14ac:dyDescent="0.25">
      <c r="A164" s="28"/>
      <c r="B164" s="28"/>
      <c r="C164" s="28"/>
      <c r="D164" s="28"/>
      <c r="E164" s="21"/>
      <c r="F164" s="21"/>
      <c r="G164" s="33" t="s">
        <v>70</v>
      </c>
      <c r="H164" s="33" t="s">
        <v>71</v>
      </c>
      <c r="I164" s="33">
        <v>1</v>
      </c>
      <c r="J164" s="21"/>
      <c r="K164" s="21"/>
      <c r="L164" s="21"/>
      <c r="M164" s="42"/>
      <c r="N164" s="42"/>
      <c r="O164" s="42"/>
      <c r="P164" s="42"/>
      <c r="Q164" s="21"/>
      <c r="R164" s="21"/>
    </row>
    <row r="165" spans="1:18" ht="36" x14ac:dyDescent="0.25">
      <c r="A165" s="28"/>
      <c r="B165" s="28"/>
      <c r="C165" s="28"/>
      <c r="D165" s="28"/>
      <c r="E165" s="21"/>
      <c r="F165" s="21"/>
      <c r="G165" s="55" t="s">
        <v>302</v>
      </c>
      <c r="H165" s="55" t="s">
        <v>303</v>
      </c>
      <c r="I165" s="55">
        <v>1</v>
      </c>
      <c r="J165" s="21"/>
      <c r="K165" s="21"/>
      <c r="L165" s="21"/>
      <c r="M165" s="42"/>
      <c r="N165" s="42"/>
      <c r="O165" s="42"/>
      <c r="P165" s="42"/>
      <c r="Q165" s="21"/>
      <c r="R165" s="21"/>
    </row>
    <row r="166" spans="1:18" x14ac:dyDescent="0.25">
      <c r="A166" s="28"/>
      <c r="B166" s="28"/>
      <c r="C166" s="28"/>
      <c r="D166" s="28"/>
      <c r="E166" s="21"/>
      <c r="F166" s="21"/>
      <c r="G166" s="55" t="s">
        <v>304</v>
      </c>
      <c r="H166" s="55" t="s">
        <v>305</v>
      </c>
      <c r="I166" s="55">
        <v>200</v>
      </c>
      <c r="J166" s="21"/>
      <c r="K166" s="21"/>
      <c r="L166" s="21"/>
      <c r="M166" s="42"/>
      <c r="N166" s="42"/>
      <c r="O166" s="42"/>
      <c r="P166" s="42"/>
      <c r="Q166" s="21"/>
      <c r="R166" s="21"/>
    </row>
    <row r="167" spans="1:18" ht="96" x14ac:dyDescent="0.25">
      <c r="A167" s="83">
        <v>11</v>
      </c>
      <c r="B167" s="83" t="s">
        <v>35</v>
      </c>
      <c r="C167" s="83">
        <v>1</v>
      </c>
      <c r="D167" s="83">
        <v>13</v>
      </c>
      <c r="E167" s="83" t="s">
        <v>306</v>
      </c>
      <c r="F167" s="84" t="s">
        <v>307</v>
      </c>
      <c r="G167" s="33" t="s">
        <v>70</v>
      </c>
      <c r="H167" s="33" t="s">
        <v>71</v>
      </c>
      <c r="I167" s="55">
        <v>1</v>
      </c>
      <c r="J167" s="84" t="s">
        <v>308</v>
      </c>
      <c r="K167" s="83" t="s">
        <v>94</v>
      </c>
      <c r="L167" s="83"/>
      <c r="M167" s="85">
        <v>18900</v>
      </c>
      <c r="N167" s="86"/>
      <c r="O167" s="85">
        <v>16000</v>
      </c>
      <c r="P167" s="86"/>
      <c r="Q167" s="84" t="s">
        <v>309</v>
      </c>
      <c r="R167" s="84" t="s">
        <v>310</v>
      </c>
    </row>
    <row r="169" spans="1:18" x14ac:dyDescent="0.25">
      <c r="N169" s="61"/>
      <c r="O169" s="62" t="s">
        <v>240</v>
      </c>
      <c r="P169" s="62"/>
    </row>
    <row r="170" spans="1:18" x14ac:dyDescent="0.25">
      <c r="N170" s="64"/>
      <c r="O170" s="65" t="s">
        <v>241</v>
      </c>
      <c r="P170" s="65" t="s">
        <v>242</v>
      </c>
    </row>
    <row r="171" spans="1:18" x14ac:dyDescent="0.25">
      <c r="N171" s="64" t="s">
        <v>243</v>
      </c>
      <c r="O171" s="67">
        <v>11</v>
      </c>
      <c r="P171" s="68">
        <f>O126+O128+O133+O135+O139+O141+O151+O158+O160+O162+O167</f>
        <v>237610.49</v>
      </c>
    </row>
  </sheetData>
  <mergeCells count="671">
    <mergeCell ref="O162:O166"/>
    <mergeCell ref="P162:P166"/>
    <mergeCell ref="Q162:Q166"/>
    <mergeCell ref="R162:R166"/>
    <mergeCell ref="O169:P169"/>
    <mergeCell ref="G162:G163"/>
    <mergeCell ref="J162:J166"/>
    <mergeCell ref="K162:K166"/>
    <mergeCell ref="L162:L166"/>
    <mergeCell ref="M162:M166"/>
    <mergeCell ref="N162:N166"/>
    <mergeCell ref="O160:O161"/>
    <mergeCell ref="P160:P161"/>
    <mergeCell ref="Q160:Q161"/>
    <mergeCell ref="R160:R161"/>
    <mergeCell ref="A162:A166"/>
    <mergeCell ref="B162:B166"/>
    <mergeCell ref="C162:C166"/>
    <mergeCell ref="D162:D166"/>
    <mergeCell ref="E162:E166"/>
    <mergeCell ref="F162:F166"/>
    <mergeCell ref="G160:G161"/>
    <mergeCell ref="J160:J161"/>
    <mergeCell ref="K160:K161"/>
    <mergeCell ref="L160:L161"/>
    <mergeCell ref="M160:M161"/>
    <mergeCell ref="N160:N161"/>
    <mergeCell ref="O158:O159"/>
    <mergeCell ref="P158:P159"/>
    <mergeCell ref="Q158:Q159"/>
    <mergeCell ref="R158:R159"/>
    <mergeCell ref="A160:A161"/>
    <mergeCell ref="B160:B161"/>
    <mergeCell ref="C160:C161"/>
    <mergeCell ref="D160:D161"/>
    <mergeCell ref="E160:E161"/>
    <mergeCell ref="F160:F161"/>
    <mergeCell ref="G158:G159"/>
    <mergeCell ref="J158:J159"/>
    <mergeCell ref="K158:K159"/>
    <mergeCell ref="L158:L159"/>
    <mergeCell ref="M158:M159"/>
    <mergeCell ref="N158:N159"/>
    <mergeCell ref="A158:A159"/>
    <mergeCell ref="B158:B159"/>
    <mergeCell ref="C158:C159"/>
    <mergeCell ref="D158:D159"/>
    <mergeCell ref="E158:E159"/>
    <mergeCell ref="F158:F159"/>
    <mergeCell ref="O151:O157"/>
    <mergeCell ref="P151:P157"/>
    <mergeCell ref="Q151:Q157"/>
    <mergeCell ref="R151:R157"/>
    <mergeCell ref="G154:G155"/>
    <mergeCell ref="G156:G157"/>
    <mergeCell ref="G151:G153"/>
    <mergeCell ref="J151:J157"/>
    <mergeCell ref="K151:K157"/>
    <mergeCell ref="L151:L157"/>
    <mergeCell ref="M151:M157"/>
    <mergeCell ref="N151:N157"/>
    <mergeCell ref="A151:A157"/>
    <mergeCell ref="B151:B157"/>
    <mergeCell ref="C151:C157"/>
    <mergeCell ref="D151:D157"/>
    <mergeCell ref="E151:E157"/>
    <mergeCell ref="F151:F157"/>
    <mergeCell ref="N141:N150"/>
    <mergeCell ref="O141:O150"/>
    <mergeCell ref="P141:P150"/>
    <mergeCell ref="Q141:Q150"/>
    <mergeCell ref="R141:R150"/>
    <mergeCell ref="G145:G148"/>
    <mergeCell ref="G149:G150"/>
    <mergeCell ref="F141:F150"/>
    <mergeCell ref="G141:G144"/>
    <mergeCell ref="J141:J150"/>
    <mergeCell ref="K141:K150"/>
    <mergeCell ref="L141:L150"/>
    <mergeCell ref="M141:M150"/>
    <mergeCell ref="N139:N140"/>
    <mergeCell ref="O139:O140"/>
    <mergeCell ref="P139:P140"/>
    <mergeCell ref="Q139:Q140"/>
    <mergeCell ref="R139:R140"/>
    <mergeCell ref="A141:A150"/>
    <mergeCell ref="B141:B150"/>
    <mergeCell ref="C141:C150"/>
    <mergeCell ref="D141:D150"/>
    <mergeCell ref="E141:E150"/>
    <mergeCell ref="F139:F140"/>
    <mergeCell ref="G139:G140"/>
    <mergeCell ref="J139:J140"/>
    <mergeCell ref="K139:K140"/>
    <mergeCell ref="L139:L140"/>
    <mergeCell ref="M139:M140"/>
    <mergeCell ref="O135:O138"/>
    <mergeCell ref="P135:P138"/>
    <mergeCell ref="Q135:Q138"/>
    <mergeCell ref="R135:R138"/>
    <mergeCell ref="G137:G138"/>
    <mergeCell ref="A139:A140"/>
    <mergeCell ref="B139:B140"/>
    <mergeCell ref="C139:C140"/>
    <mergeCell ref="D139:D140"/>
    <mergeCell ref="E139:E140"/>
    <mergeCell ref="G135:G136"/>
    <mergeCell ref="J135:J138"/>
    <mergeCell ref="K135:K138"/>
    <mergeCell ref="L135:L138"/>
    <mergeCell ref="M135:M138"/>
    <mergeCell ref="N135:N138"/>
    <mergeCell ref="O133:O134"/>
    <mergeCell ref="P133:P134"/>
    <mergeCell ref="Q133:Q134"/>
    <mergeCell ref="R133:R134"/>
    <mergeCell ref="A135:A138"/>
    <mergeCell ref="B135:B138"/>
    <mergeCell ref="C135:C138"/>
    <mergeCell ref="D135:D138"/>
    <mergeCell ref="E135:E138"/>
    <mergeCell ref="F135:F138"/>
    <mergeCell ref="G133:G134"/>
    <mergeCell ref="J133:J134"/>
    <mergeCell ref="K133:K134"/>
    <mergeCell ref="L133:L134"/>
    <mergeCell ref="M133:M134"/>
    <mergeCell ref="N133:N134"/>
    <mergeCell ref="A133:A134"/>
    <mergeCell ref="B133:B134"/>
    <mergeCell ref="C133:C134"/>
    <mergeCell ref="D133:D134"/>
    <mergeCell ref="E133:E134"/>
    <mergeCell ref="F133:F134"/>
    <mergeCell ref="N128:N132"/>
    <mergeCell ref="O128:O132"/>
    <mergeCell ref="P128:P132"/>
    <mergeCell ref="Q128:Q132"/>
    <mergeCell ref="R128:R132"/>
    <mergeCell ref="G130:G132"/>
    <mergeCell ref="F128:F132"/>
    <mergeCell ref="G128:G129"/>
    <mergeCell ref="J128:J132"/>
    <mergeCell ref="K128:K132"/>
    <mergeCell ref="L128:L132"/>
    <mergeCell ref="M128:M132"/>
    <mergeCell ref="N126:N127"/>
    <mergeCell ref="O126:O127"/>
    <mergeCell ref="P126:P127"/>
    <mergeCell ref="Q126:Q127"/>
    <mergeCell ref="R126:R127"/>
    <mergeCell ref="A128:A132"/>
    <mergeCell ref="B128:B132"/>
    <mergeCell ref="C128:C132"/>
    <mergeCell ref="D128:D132"/>
    <mergeCell ref="E128:E132"/>
    <mergeCell ref="F126:F127"/>
    <mergeCell ref="G126:G127"/>
    <mergeCell ref="J126:J127"/>
    <mergeCell ref="K126:K127"/>
    <mergeCell ref="L126:L127"/>
    <mergeCell ref="M126:M127"/>
    <mergeCell ref="K123:L123"/>
    <mergeCell ref="M123:N123"/>
    <mergeCell ref="O123:P123"/>
    <mergeCell ref="Q123:Q124"/>
    <mergeCell ref="R123:R124"/>
    <mergeCell ref="A126:A127"/>
    <mergeCell ref="B126:B127"/>
    <mergeCell ref="C126:C127"/>
    <mergeCell ref="D126:D127"/>
    <mergeCell ref="E126:E127"/>
    <mergeCell ref="O117:P117"/>
    <mergeCell ref="A123:A124"/>
    <mergeCell ref="B123:B124"/>
    <mergeCell ref="C123:C124"/>
    <mergeCell ref="D123:D124"/>
    <mergeCell ref="E123:E124"/>
    <mergeCell ref="F123:F124"/>
    <mergeCell ref="G123:G124"/>
    <mergeCell ref="H123:I123"/>
    <mergeCell ref="J123:J124"/>
    <mergeCell ref="O110:O115"/>
    <mergeCell ref="P110:P115"/>
    <mergeCell ref="Q110:Q115"/>
    <mergeCell ref="R110:R115"/>
    <mergeCell ref="G112:G113"/>
    <mergeCell ref="G114:G115"/>
    <mergeCell ref="G110:G111"/>
    <mergeCell ref="J110:J115"/>
    <mergeCell ref="K110:K115"/>
    <mergeCell ref="L110:L115"/>
    <mergeCell ref="M110:M115"/>
    <mergeCell ref="N110:N115"/>
    <mergeCell ref="A110:A115"/>
    <mergeCell ref="B110:B115"/>
    <mergeCell ref="C110:C115"/>
    <mergeCell ref="D110:D115"/>
    <mergeCell ref="E110:E115"/>
    <mergeCell ref="F110:F115"/>
    <mergeCell ref="M105:M109"/>
    <mergeCell ref="N105:N109"/>
    <mergeCell ref="O105:O109"/>
    <mergeCell ref="P105:P109"/>
    <mergeCell ref="Q105:Q109"/>
    <mergeCell ref="R105:R109"/>
    <mergeCell ref="G105:G107"/>
    <mergeCell ref="H105:H106"/>
    <mergeCell ref="I105:I106"/>
    <mergeCell ref="J105:J109"/>
    <mergeCell ref="K105:K109"/>
    <mergeCell ref="L105:L109"/>
    <mergeCell ref="G108:G109"/>
    <mergeCell ref="P101:P104"/>
    <mergeCell ref="Q101:Q104"/>
    <mergeCell ref="R101:R104"/>
    <mergeCell ref="G103:G104"/>
    <mergeCell ref="A105:A109"/>
    <mergeCell ref="B105:B109"/>
    <mergeCell ref="C105:C109"/>
    <mergeCell ref="D105:D109"/>
    <mergeCell ref="E105:E109"/>
    <mergeCell ref="F105:F109"/>
    <mergeCell ref="J101:J104"/>
    <mergeCell ref="K101:K104"/>
    <mergeCell ref="L101:L104"/>
    <mergeCell ref="M101:M104"/>
    <mergeCell ref="N101:N104"/>
    <mergeCell ref="O101:O104"/>
    <mergeCell ref="R95:R100"/>
    <mergeCell ref="G97:G98"/>
    <mergeCell ref="G99:G100"/>
    <mergeCell ref="A101:A104"/>
    <mergeCell ref="B101:B104"/>
    <mergeCell ref="C101:C104"/>
    <mergeCell ref="D101:D104"/>
    <mergeCell ref="E101:E104"/>
    <mergeCell ref="F101:F104"/>
    <mergeCell ref="G101:G102"/>
    <mergeCell ref="L95:L100"/>
    <mergeCell ref="M95:M100"/>
    <mergeCell ref="N95:N100"/>
    <mergeCell ref="O95:O100"/>
    <mergeCell ref="P95:P100"/>
    <mergeCell ref="Q95:Q100"/>
    <mergeCell ref="R90:R94"/>
    <mergeCell ref="A95:A100"/>
    <mergeCell ref="B95:B100"/>
    <mergeCell ref="C95:C100"/>
    <mergeCell ref="D95:D100"/>
    <mergeCell ref="E95:E100"/>
    <mergeCell ref="F95:F100"/>
    <mergeCell ref="G95:G96"/>
    <mergeCell ref="J95:J100"/>
    <mergeCell ref="K95:K100"/>
    <mergeCell ref="L90:L94"/>
    <mergeCell ref="M90:M94"/>
    <mergeCell ref="N90:N94"/>
    <mergeCell ref="O90:O94"/>
    <mergeCell ref="P90:P94"/>
    <mergeCell ref="Q90:Q94"/>
    <mergeCell ref="F90:F94"/>
    <mergeCell ref="G90:G94"/>
    <mergeCell ref="H90:H94"/>
    <mergeCell ref="I90:I94"/>
    <mergeCell ref="J90:J94"/>
    <mergeCell ref="K90:K94"/>
    <mergeCell ref="N87:N89"/>
    <mergeCell ref="O87:O89"/>
    <mergeCell ref="P87:P89"/>
    <mergeCell ref="Q87:Q89"/>
    <mergeCell ref="R87:R89"/>
    <mergeCell ref="A90:A94"/>
    <mergeCell ref="B90:B94"/>
    <mergeCell ref="C90:C94"/>
    <mergeCell ref="D90:D94"/>
    <mergeCell ref="E90:E94"/>
    <mergeCell ref="F87:F89"/>
    <mergeCell ref="G87:G88"/>
    <mergeCell ref="J87:J89"/>
    <mergeCell ref="K87:K89"/>
    <mergeCell ref="L87:L89"/>
    <mergeCell ref="M87:M89"/>
    <mergeCell ref="O83:O86"/>
    <mergeCell ref="P83:P86"/>
    <mergeCell ref="Q83:Q86"/>
    <mergeCell ref="R83:R86"/>
    <mergeCell ref="G85:G86"/>
    <mergeCell ref="A87:A89"/>
    <mergeCell ref="B87:B89"/>
    <mergeCell ref="C87:C89"/>
    <mergeCell ref="D87:D89"/>
    <mergeCell ref="E87:E89"/>
    <mergeCell ref="G83:G84"/>
    <mergeCell ref="J83:J86"/>
    <mergeCell ref="K83:K86"/>
    <mergeCell ref="L83:L86"/>
    <mergeCell ref="M83:M86"/>
    <mergeCell ref="N83:N86"/>
    <mergeCell ref="O80:O82"/>
    <mergeCell ref="P80:P82"/>
    <mergeCell ref="Q80:Q82"/>
    <mergeCell ref="R80:R82"/>
    <mergeCell ref="A83:A86"/>
    <mergeCell ref="B83:B86"/>
    <mergeCell ref="C83:C86"/>
    <mergeCell ref="D83:D86"/>
    <mergeCell ref="E83:E86"/>
    <mergeCell ref="F83:F86"/>
    <mergeCell ref="G80:G82"/>
    <mergeCell ref="J80:J82"/>
    <mergeCell ref="K80:K82"/>
    <mergeCell ref="L80:L82"/>
    <mergeCell ref="M80:M82"/>
    <mergeCell ref="N80:N82"/>
    <mergeCell ref="O78:O79"/>
    <mergeCell ref="P78:P79"/>
    <mergeCell ref="Q78:Q79"/>
    <mergeCell ref="R78:R79"/>
    <mergeCell ref="A80:A82"/>
    <mergeCell ref="B80:B82"/>
    <mergeCell ref="C80:C82"/>
    <mergeCell ref="D80:D82"/>
    <mergeCell ref="E80:E82"/>
    <mergeCell ref="F80:F82"/>
    <mergeCell ref="G78:G79"/>
    <mergeCell ref="J78:J79"/>
    <mergeCell ref="K78:K79"/>
    <mergeCell ref="L78:L79"/>
    <mergeCell ref="M78:M79"/>
    <mergeCell ref="N78:N79"/>
    <mergeCell ref="A78:A79"/>
    <mergeCell ref="B78:B79"/>
    <mergeCell ref="C78:C79"/>
    <mergeCell ref="D78:D79"/>
    <mergeCell ref="E78:E79"/>
    <mergeCell ref="F78:F79"/>
    <mergeCell ref="M74:M77"/>
    <mergeCell ref="N74:N77"/>
    <mergeCell ref="O74:O77"/>
    <mergeCell ref="P74:P77"/>
    <mergeCell ref="Q74:Q77"/>
    <mergeCell ref="R74:R77"/>
    <mergeCell ref="G74:G77"/>
    <mergeCell ref="H74:H75"/>
    <mergeCell ref="I74:I75"/>
    <mergeCell ref="J74:J77"/>
    <mergeCell ref="K74:K77"/>
    <mergeCell ref="L74:L77"/>
    <mergeCell ref="H76:H77"/>
    <mergeCell ref="I76:I77"/>
    <mergeCell ref="A74:A77"/>
    <mergeCell ref="B74:B77"/>
    <mergeCell ref="C74:C77"/>
    <mergeCell ref="D74:D77"/>
    <mergeCell ref="E74:E77"/>
    <mergeCell ref="F74:F77"/>
    <mergeCell ref="O68:O73"/>
    <mergeCell ref="P68:P73"/>
    <mergeCell ref="Q68:Q73"/>
    <mergeCell ref="R68:R73"/>
    <mergeCell ref="G70:G71"/>
    <mergeCell ref="G72:G73"/>
    <mergeCell ref="G68:G69"/>
    <mergeCell ref="J68:J73"/>
    <mergeCell ref="K68:K73"/>
    <mergeCell ref="L68:L73"/>
    <mergeCell ref="M68:M73"/>
    <mergeCell ref="N68:N73"/>
    <mergeCell ref="A68:A73"/>
    <mergeCell ref="B68:B73"/>
    <mergeCell ref="C68:C73"/>
    <mergeCell ref="D68:D73"/>
    <mergeCell ref="E68:E73"/>
    <mergeCell ref="F68:F73"/>
    <mergeCell ref="O63:O67"/>
    <mergeCell ref="P63:P67"/>
    <mergeCell ref="Q63:Q67"/>
    <mergeCell ref="R63:R67"/>
    <mergeCell ref="H64:H67"/>
    <mergeCell ref="I64:I67"/>
    <mergeCell ref="G63:G67"/>
    <mergeCell ref="J63:J67"/>
    <mergeCell ref="K63:K67"/>
    <mergeCell ref="L63:L67"/>
    <mergeCell ref="M63:M67"/>
    <mergeCell ref="N63:N67"/>
    <mergeCell ref="A63:A67"/>
    <mergeCell ref="B63:B67"/>
    <mergeCell ref="C63:C67"/>
    <mergeCell ref="D63:D67"/>
    <mergeCell ref="E63:E67"/>
    <mergeCell ref="F63:F67"/>
    <mergeCell ref="O56:O62"/>
    <mergeCell ref="P56:P62"/>
    <mergeCell ref="Q56:Q62"/>
    <mergeCell ref="R56:R62"/>
    <mergeCell ref="G58:G59"/>
    <mergeCell ref="G60:G62"/>
    <mergeCell ref="H60:H62"/>
    <mergeCell ref="I60:I62"/>
    <mergeCell ref="G56:G57"/>
    <mergeCell ref="J56:J62"/>
    <mergeCell ref="K56:K62"/>
    <mergeCell ref="L56:L62"/>
    <mergeCell ref="M56:M62"/>
    <mergeCell ref="N56:N62"/>
    <mergeCell ref="A56:A62"/>
    <mergeCell ref="B56:B62"/>
    <mergeCell ref="C56:C62"/>
    <mergeCell ref="D56:D62"/>
    <mergeCell ref="E56:E62"/>
    <mergeCell ref="F56:F62"/>
    <mergeCell ref="O51:O55"/>
    <mergeCell ref="P51:P55"/>
    <mergeCell ref="Q51:Q55"/>
    <mergeCell ref="R51:R55"/>
    <mergeCell ref="H52:H55"/>
    <mergeCell ref="I52:I55"/>
    <mergeCell ref="G51:G55"/>
    <mergeCell ref="J51:J55"/>
    <mergeCell ref="K51:K55"/>
    <mergeCell ref="L51:L55"/>
    <mergeCell ref="M51:M55"/>
    <mergeCell ref="N51:N55"/>
    <mergeCell ref="O48:O50"/>
    <mergeCell ref="P48:P50"/>
    <mergeCell ref="Q48:Q50"/>
    <mergeCell ref="R48:R50"/>
    <mergeCell ref="A51:A55"/>
    <mergeCell ref="B51:B55"/>
    <mergeCell ref="C51:C55"/>
    <mergeCell ref="D51:D55"/>
    <mergeCell ref="E51:E55"/>
    <mergeCell ref="F51:F55"/>
    <mergeCell ref="G48:G50"/>
    <mergeCell ref="J48:J50"/>
    <mergeCell ref="K48:K50"/>
    <mergeCell ref="L48:L50"/>
    <mergeCell ref="M48:M50"/>
    <mergeCell ref="N48:N50"/>
    <mergeCell ref="O44:O47"/>
    <mergeCell ref="P44:P47"/>
    <mergeCell ref="Q44:Q47"/>
    <mergeCell ref="R44:R47"/>
    <mergeCell ref="A48:A50"/>
    <mergeCell ref="B48:B50"/>
    <mergeCell ref="C48:C50"/>
    <mergeCell ref="D48:D50"/>
    <mergeCell ref="E48:E50"/>
    <mergeCell ref="F48:F50"/>
    <mergeCell ref="G44:G46"/>
    <mergeCell ref="J44:J47"/>
    <mergeCell ref="K44:K47"/>
    <mergeCell ref="L44:L47"/>
    <mergeCell ref="M44:M47"/>
    <mergeCell ref="N44:N47"/>
    <mergeCell ref="O42:O43"/>
    <mergeCell ref="P42:P43"/>
    <mergeCell ref="Q42:Q43"/>
    <mergeCell ref="R42:R43"/>
    <mergeCell ref="A44:A47"/>
    <mergeCell ref="B44:B47"/>
    <mergeCell ref="C44:C47"/>
    <mergeCell ref="D44:D47"/>
    <mergeCell ref="E44:E47"/>
    <mergeCell ref="F44:F47"/>
    <mergeCell ref="G42:G43"/>
    <mergeCell ref="J42:J43"/>
    <mergeCell ref="K42:K43"/>
    <mergeCell ref="L42:L43"/>
    <mergeCell ref="M42:M43"/>
    <mergeCell ref="N42:N43"/>
    <mergeCell ref="P38:P41"/>
    <mergeCell ref="Q38:Q41"/>
    <mergeCell ref="R38:R41"/>
    <mergeCell ref="G40:G41"/>
    <mergeCell ref="A42:A43"/>
    <mergeCell ref="B42:B43"/>
    <mergeCell ref="C42:C43"/>
    <mergeCell ref="D42:D43"/>
    <mergeCell ref="E42:E43"/>
    <mergeCell ref="F42:F43"/>
    <mergeCell ref="J38:J41"/>
    <mergeCell ref="K38:K41"/>
    <mergeCell ref="L38:L41"/>
    <mergeCell ref="M38:M41"/>
    <mergeCell ref="N38:N41"/>
    <mergeCell ref="O38:O41"/>
    <mergeCell ref="P36:P37"/>
    <mergeCell ref="Q36:Q37"/>
    <mergeCell ref="R36:R37"/>
    <mergeCell ref="A38:A41"/>
    <mergeCell ref="B38:B41"/>
    <mergeCell ref="C38:C41"/>
    <mergeCell ref="D38:D41"/>
    <mergeCell ref="E38:E41"/>
    <mergeCell ref="F38:F41"/>
    <mergeCell ref="G38:G39"/>
    <mergeCell ref="J36:J37"/>
    <mergeCell ref="K36:K37"/>
    <mergeCell ref="L36:L37"/>
    <mergeCell ref="M36:M37"/>
    <mergeCell ref="N36:N37"/>
    <mergeCell ref="O36:O37"/>
    <mergeCell ref="P34:P35"/>
    <mergeCell ref="Q34:Q35"/>
    <mergeCell ref="R34:R35"/>
    <mergeCell ref="A36:A37"/>
    <mergeCell ref="B36:B37"/>
    <mergeCell ref="C36:C37"/>
    <mergeCell ref="D36:D37"/>
    <mergeCell ref="E36:E37"/>
    <mergeCell ref="F36:F37"/>
    <mergeCell ref="G36:G37"/>
    <mergeCell ref="J34:J35"/>
    <mergeCell ref="K34:K35"/>
    <mergeCell ref="L34:L35"/>
    <mergeCell ref="M34:M35"/>
    <mergeCell ref="N34:N35"/>
    <mergeCell ref="O34:O35"/>
    <mergeCell ref="P32:P33"/>
    <mergeCell ref="Q32:Q33"/>
    <mergeCell ref="R32:R33"/>
    <mergeCell ref="A34:A35"/>
    <mergeCell ref="B34:B35"/>
    <mergeCell ref="C34:C35"/>
    <mergeCell ref="D34:D35"/>
    <mergeCell ref="E34:E35"/>
    <mergeCell ref="F34:F35"/>
    <mergeCell ref="G34:G35"/>
    <mergeCell ref="J32:J33"/>
    <mergeCell ref="K32:K33"/>
    <mergeCell ref="L32:L33"/>
    <mergeCell ref="M32:M33"/>
    <mergeCell ref="N32:N33"/>
    <mergeCell ref="O32:O33"/>
    <mergeCell ref="P30:P31"/>
    <mergeCell ref="Q30:Q31"/>
    <mergeCell ref="R30:R31"/>
    <mergeCell ref="A32:A33"/>
    <mergeCell ref="B32:B33"/>
    <mergeCell ref="C32:C33"/>
    <mergeCell ref="D32:D33"/>
    <mergeCell ref="E32:E33"/>
    <mergeCell ref="F32:F33"/>
    <mergeCell ref="G32:G33"/>
    <mergeCell ref="J30:J31"/>
    <mergeCell ref="K30:K31"/>
    <mergeCell ref="L30:L31"/>
    <mergeCell ref="M30:M31"/>
    <mergeCell ref="N30:N31"/>
    <mergeCell ref="O30:O31"/>
    <mergeCell ref="P26:P29"/>
    <mergeCell ref="Q26:Q29"/>
    <mergeCell ref="R26:R29"/>
    <mergeCell ref="A30:A31"/>
    <mergeCell ref="B30:B31"/>
    <mergeCell ref="C30:C31"/>
    <mergeCell ref="D30:D31"/>
    <mergeCell ref="E30:E31"/>
    <mergeCell ref="F30:F31"/>
    <mergeCell ref="G30:G31"/>
    <mergeCell ref="J26:J29"/>
    <mergeCell ref="K26:K29"/>
    <mergeCell ref="L26:L29"/>
    <mergeCell ref="M26:M29"/>
    <mergeCell ref="N26:N29"/>
    <mergeCell ref="O26:O29"/>
    <mergeCell ref="Q21:Q25"/>
    <mergeCell ref="R21:R25"/>
    <mergeCell ref="G24:G25"/>
    <mergeCell ref="A26:A29"/>
    <mergeCell ref="B26:B29"/>
    <mergeCell ref="C26:C29"/>
    <mergeCell ref="D26:D29"/>
    <mergeCell ref="E26:E29"/>
    <mergeCell ref="F26:F29"/>
    <mergeCell ref="G26:G29"/>
    <mergeCell ref="K21:K25"/>
    <mergeCell ref="L21:L25"/>
    <mergeCell ref="M21:M25"/>
    <mergeCell ref="N21:N25"/>
    <mergeCell ref="O21:O25"/>
    <mergeCell ref="P21:P25"/>
    <mergeCell ref="Q17:Q20"/>
    <mergeCell ref="R17:R20"/>
    <mergeCell ref="A21:A25"/>
    <mergeCell ref="B21:B25"/>
    <mergeCell ref="C21:C25"/>
    <mergeCell ref="D21:D25"/>
    <mergeCell ref="E21:E25"/>
    <mergeCell ref="F21:F25"/>
    <mergeCell ref="G21:G23"/>
    <mergeCell ref="J21:J25"/>
    <mergeCell ref="K17:K20"/>
    <mergeCell ref="L17:L20"/>
    <mergeCell ref="M17:M20"/>
    <mergeCell ref="N17:N20"/>
    <mergeCell ref="O17:O20"/>
    <mergeCell ref="P17:P20"/>
    <mergeCell ref="Q13:Q16"/>
    <mergeCell ref="R13:R16"/>
    <mergeCell ref="A17:A20"/>
    <mergeCell ref="B17:B20"/>
    <mergeCell ref="C17:C20"/>
    <mergeCell ref="D17:D20"/>
    <mergeCell ref="E17:E20"/>
    <mergeCell ref="F17:F20"/>
    <mergeCell ref="G17:G19"/>
    <mergeCell ref="J17:J20"/>
    <mergeCell ref="K13:K16"/>
    <mergeCell ref="L13:L16"/>
    <mergeCell ref="M13:M16"/>
    <mergeCell ref="N13:N16"/>
    <mergeCell ref="O13:O16"/>
    <mergeCell ref="P13:P16"/>
    <mergeCell ref="Q10:Q12"/>
    <mergeCell ref="R10:R12"/>
    <mergeCell ref="A13:A16"/>
    <mergeCell ref="B13:B16"/>
    <mergeCell ref="C13:C16"/>
    <mergeCell ref="D13:D16"/>
    <mergeCell ref="E13:E16"/>
    <mergeCell ref="F13:F16"/>
    <mergeCell ref="G13:G16"/>
    <mergeCell ref="J13:J16"/>
    <mergeCell ref="K10:K12"/>
    <mergeCell ref="L10:L12"/>
    <mergeCell ref="M10:M12"/>
    <mergeCell ref="N10:N12"/>
    <mergeCell ref="O10:O12"/>
    <mergeCell ref="P10:P12"/>
    <mergeCell ref="Q7:Q9"/>
    <mergeCell ref="R7:R9"/>
    <mergeCell ref="A10:A12"/>
    <mergeCell ref="B10:B12"/>
    <mergeCell ref="C10:C12"/>
    <mergeCell ref="D10:D12"/>
    <mergeCell ref="E10:E12"/>
    <mergeCell ref="F10:F12"/>
    <mergeCell ref="G10:G12"/>
    <mergeCell ref="J10:J12"/>
    <mergeCell ref="K7:K9"/>
    <mergeCell ref="L7:L9"/>
    <mergeCell ref="M7:M9"/>
    <mergeCell ref="N7:N9"/>
    <mergeCell ref="O7:O9"/>
    <mergeCell ref="P7:P9"/>
    <mergeCell ref="Q4:Q5"/>
    <mergeCell ref="R4:R5"/>
    <mergeCell ref="A7:A9"/>
    <mergeCell ref="B7:B9"/>
    <mergeCell ref="C7:C9"/>
    <mergeCell ref="D7:D9"/>
    <mergeCell ref="E7:E9"/>
    <mergeCell ref="F7:F9"/>
    <mergeCell ref="G7:G9"/>
    <mergeCell ref="J7:J9"/>
    <mergeCell ref="G4:G5"/>
    <mergeCell ref="H4:I4"/>
    <mergeCell ref="J4:J5"/>
    <mergeCell ref="K4:L4"/>
    <mergeCell ref="M4:N4"/>
    <mergeCell ref="O4:P4"/>
    <mergeCell ref="A4:A5"/>
    <mergeCell ref="B4:B5"/>
    <mergeCell ref="C4:C5"/>
    <mergeCell ref="D4:D5"/>
    <mergeCell ref="E4:E5"/>
    <mergeCell ref="F4:F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Wielkopolska JR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2020-10-21T09:14:51Z</dcterms:created>
  <dcterms:modified xsi:type="dcterms:W3CDTF">2020-10-21T09:14:52Z</dcterms:modified>
</cp:coreProperties>
</file>