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MRiRW"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 l="1"/>
  <c r="O36" i="1"/>
  <c r="P35" i="1"/>
  <c r="O35" i="1"/>
  <c r="P34" i="1"/>
  <c r="O34" i="1"/>
  <c r="P33" i="1"/>
  <c r="O33" i="1"/>
  <c r="P32" i="1"/>
  <c r="O32" i="1"/>
  <c r="P31" i="1"/>
  <c r="O31" i="1"/>
  <c r="P30" i="1"/>
  <c r="O30" i="1"/>
  <c r="P29" i="1"/>
  <c r="O29" i="1"/>
  <c r="P28" i="1"/>
  <c r="O28" i="1"/>
  <c r="P27" i="1"/>
  <c r="O27" i="1"/>
  <c r="P26" i="1"/>
  <c r="O26" i="1"/>
  <c r="P25" i="1"/>
  <c r="O25" i="1"/>
  <c r="P24" i="1"/>
  <c r="O24" i="1"/>
  <c r="P22" i="1"/>
  <c r="O22" i="1"/>
  <c r="P21" i="1"/>
  <c r="O21" i="1"/>
  <c r="P20" i="1"/>
  <c r="O20" i="1"/>
  <c r="P19" i="1"/>
  <c r="O19" i="1"/>
  <c r="O18" i="1"/>
  <c r="P17" i="1"/>
  <c r="O17" i="1"/>
  <c r="P16" i="1"/>
  <c r="O16" i="1"/>
  <c r="P15" i="1"/>
  <c r="P14" i="1"/>
  <c r="O14" i="1"/>
  <c r="P12" i="1"/>
  <c r="O12" i="1"/>
  <c r="P9" i="1"/>
  <c r="O9" i="1"/>
  <c r="P7" i="1"/>
  <c r="O7" i="1"/>
  <c r="N90" i="1" s="1"/>
</calcChain>
</file>

<file path=xl/sharedStrings.xml><?xml version="1.0" encoding="utf-8"?>
<sst xmlns="http://schemas.openxmlformats.org/spreadsheetml/2006/main" count="817" uniqueCount="581">
  <si>
    <t>Plan operacyjny KSOW na lata 2018-2019 (z wyłączeniem działania 8 Plan komunikacyjny) - Ministerstwo Rolnictwa i Rozwoju Wsi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</si>
  <si>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</si>
  <si>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</si>
  <si>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</si>
  <si>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</si>
  <si>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</si>
  <si>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</si>
  <si>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</si>
  <si>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</si>
  <si>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</si>
  <si>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</si>
  <si>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</si>
  <si>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</si>
  <si>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</si>
  <si>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</si>
  <si>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</si>
  <si>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</si>
  <si>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</si>
  <si>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</si>
  <si>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</si>
  <si>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</si>
  <si>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</si>
  <si>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</si>
  <si>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</si>
  <si>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</si>
  <si>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</si>
  <si>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</si>
  <si>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</si>
  <si>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</si>
  <si>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</si>
  <si>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</si>
  <si>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</si>
  <si>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</si>
  <si>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</si>
  <si>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</si>
  <si>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Kampania informacyjno-edukacyjna polegająca na umieszczeniu wątków na temat PROW 2007-2013 oraz PROW 2014-2020, w tym KSOW w audycjach telewizyjnych</t>
  </si>
  <si>
    <t xml:space="preserve">Celem głównym realizacji operacji jest zwiększenie poziomu wiedzy ogólnej i szczegółowej dotyczącej efektów realizacji PROW 2007-2013  i PROW 2014-2020, w tym KSOW, na przykładzie zrealizowanych operacji na obszarze Polski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</si>
  <si>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t>Audycja/film/spot</t>
  </si>
  <si>
    <t>Audycje, programy, spoty w radio, telewizji i internecie</t>
  </si>
  <si>
    <t>60 audycji</t>
  </si>
  <si>
    <t xml:space="preserve">Rolnicy i osoby zainteresowane tematyką rolnictwa i obszarów wiejskich.
Średnia oglądalność: ok. 
400 000 widzów (wartość uśredniona, określona w oparciu o dane z poprzednich zrealizowanych kampanii). 
</t>
  </si>
  <si>
    <t>I-IV</t>
  </si>
  <si>
    <t>Departament Promocji i Jakości Żywności</t>
  </si>
  <si>
    <t>Ministerstwo Rolnictwa i Rozwoju Wsi, ul. Wspólna 30, 00-930 Warszawa</t>
  </si>
  <si>
    <t>2 i 3</t>
  </si>
  <si>
    <t>Organizacja stoiska informacyjno-promocyjnego MRiRW na targach Grune Woche w Berlinie w roku 2018</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</si>
  <si>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</si>
  <si>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Stoisko wystawiennicze / punkt informacyjny na targach / imprezie plenerowej/ wystawie</t>
  </si>
  <si>
    <t>Targi, wystawy, imprezy lokalne, regionalne, krajowe, międzynarodowe</t>
  </si>
  <si>
    <t>1 edycja targów</t>
  </si>
  <si>
    <t>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t>
  </si>
  <si>
    <t>I</t>
  </si>
  <si>
    <t>-</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</si>
  <si>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</si>
  <si>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</si>
  <si>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</si>
  <si>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konkurs</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</si>
  <si>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</si>
  <si>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t>I-III</t>
  </si>
  <si>
    <r>
      <t>Cykl szkoleń podmiotów zainteresowanych oraz zaangażowanych we wdrażanie operacji typu ,,S</t>
    </r>
    <r>
      <rPr>
        <i/>
        <sz val="11"/>
        <rFont val="Calibri"/>
        <family val="2"/>
        <charset val="238"/>
        <scheme val="minor"/>
      </rPr>
      <t>calanie gruntów</t>
    </r>
    <r>
      <rPr>
        <sz val="11"/>
        <rFont val="Calibri"/>
        <family val="2"/>
        <charset val="238"/>
        <scheme val="minor"/>
      </rPr>
      <t>" w ramach poddziałania ,,</t>
    </r>
    <r>
      <rPr>
        <i/>
        <sz val="11"/>
        <rFont val="Calibri"/>
        <family val="2"/>
        <charset val="238"/>
        <scheme val="minor"/>
      </rPr>
      <t>Wsparcie na inwestycje związane z rozwojem, modernizacją i dostosowywaniem rolnictwa i leśnictwa</t>
    </r>
    <r>
      <rPr>
        <sz val="11"/>
        <rFont val="Calibri"/>
        <family val="2"/>
        <charset val="238"/>
        <scheme val="minor"/>
      </rPr>
      <t>" objętego Programem Rozwoju Obszarów Wiejskich na lata 2014-2020.</t>
    </r>
  </si>
  <si>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</si>
  <si>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Szkolenie/seminarium/warsztat</t>
  </si>
  <si>
    <t>liczba szkoleń
liczba uczestników</t>
  </si>
  <si>
    <t>4
200-240</t>
  </si>
  <si>
    <t>Uczestnicy szkoleń - podmioty zainteresowane wdrażaniem oraz zaangażowane we wdrażanie operacji typu ,,Scalanie gruntów":
1) pracownicy urzędów wojewódzkich, starostw powiatowych, urzędów gmin, urzędów marszałkowskich, wojewódzkich biur geodezji i terenów rolnych, Państwowego Gospodarstwa Wodnego Wody polskie, Państwowego Gospodarstwa Leśnego Lasy Państwowe;
2) pracownicy Krajowego Ośrodka Wsparcia Rolnictwa oraz terenowych oddziałów
3) pracownicy Wojewódzkich Ośrodków Doradztwa rolniczego
4) pracownicy uczelni wyższych</t>
  </si>
  <si>
    <t>III</t>
  </si>
  <si>
    <t>Departament Gospodarki Ziemią</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</si>
  <si>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rFont val="Calibri"/>
        <family val="2"/>
        <charset val="238"/>
        <scheme val="minor"/>
      </rPr>
      <t>Scalanie gruntów</t>
    </r>
    <r>
      <rPr>
        <sz val="11"/>
        <rFont val="Calibri"/>
        <family val="2"/>
        <charset val="238"/>
        <scheme val="minor"/>
      </rPr>
      <t>".</t>
    </r>
  </si>
  <si>
    <t>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</si>
  <si>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</si>
  <si>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</si>
  <si>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2
8
2</t>
  </si>
  <si>
    <t>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</si>
  <si>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IV</t>
  </si>
  <si>
    <t>I,II,III,IV</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</si>
  <si>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</si>
  <si>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</si>
  <si>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Targi/impreza plenerowa/wystawa</t>
  </si>
  <si>
    <t>wystawa</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</si>
  <si>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</si>
  <si>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II-III</t>
  </si>
  <si>
    <t>Departament Bezpieczeństwa Żywności i Weterynarii</t>
  </si>
  <si>
    <t>,,ODPOCZYWAJ NA WSI"</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</si>
  <si>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</si>
  <si>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szkolenie/seminarium/warsztat
konferencja /kongres
Stoisko wystawiennicze/punkt informacyjny na targach/imprezie plenerowej/wystawie
publikacja/materiał (wersja drukowana i/lub elektroniczna)
Audycja/film/spot
analiza/ekspertyza/badanie
konkurs/olimpiada</t>
  </si>
  <si>
    <t>liczba szkoleń/liczba konferencji/liczba targów, wystaw/tytuły publikacji/audycje, programy/konkursy i inne</t>
  </si>
  <si>
    <t>1/
4/
36/
3/
2/
3</t>
  </si>
  <si>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</si>
  <si>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t>Departament Spraw Społecznych i Oświaty Rolniczej</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</si>
  <si>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</si>
  <si>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Specyfika sytuacji na obszarach wiejskich wraz z charakterystyką populacji osób starszych; Wyzwania demograficzne w rządowych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</si>
  <si>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t>konferencja/kongres</t>
  </si>
  <si>
    <t xml:space="preserve">liczba konferencji </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</si>
  <si>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</si>
  <si>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II,III</t>
  </si>
  <si>
    <t>Organizacja spotkań informacyjnych ,,Transfer wiedzy i działalność informacyjna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</si>
  <si>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</si>
  <si>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t>
  </si>
  <si>
    <t>liczba spotkań</t>
  </si>
  <si>
    <t>Ogół społeczności ze szczególnym uwzględnieniem udziału uczniów i nauczycieli szkół rolniczych prowadzonych przez MRiRW w maksymalnej liczbie 1910 uczestników).</t>
  </si>
  <si>
    <t>II, III</t>
  </si>
  <si>
    <t>I, II, III, IV</t>
  </si>
  <si>
    <t>Nagrody dla laureatów Olimpiad Wiedzy i Umiejętności, konkursów dla uczniów i ich opiekunów ze szkół ponadpodstawowych</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</si>
  <si>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</si>
  <si>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konkurs / olimpiada</t>
  </si>
  <si>
    <t>liczba konkursów</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</si>
  <si>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</si>
  <si>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I,II</t>
  </si>
  <si>
    <t>Organizacja cyklu konferencji dla dyrektorów szkół rolniczych prowadzonych przez Ministra Rolnictwa i Rozwoju Wsi oraz dyrektora Krajowego Centrum Edukacji Rolniczej w Brwinowie</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</si>
  <si>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</si>
  <si>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konferencja / kongres</t>
  </si>
  <si>
    <t>liczba konferencji</t>
  </si>
  <si>
    <t>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</si>
  <si>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I,III,IV</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</si>
  <si>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</si>
  <si>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</si>
  <si>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</si>
  <si>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</si>
  <si>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</si>
  <si>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I, II</t>
  </si>
  <si>
    <t>Departament Doradztwa i Nauki</t>
  </si>
  <si>
    <t>1,2,5</t>
  </si>
  <si>
    <t>Współpraca międzynarodowa w ramach strategii UE dla regionu Morza Bałtyckiego (SUERMB)</t>
  </si>
  <si>
    <t xml:space="preserve">Celem operacji jest udział strony polskiej (przedstawicieli MRR) w działaniach podejmowanych w ramach strategii UE dla regionu Morza Bałtyckiego. Strategia UE dla regionu Morza Bałtyckiego to kompleksowy makroregionalnej współpracy międzynarodowej, którego celem jest lepsze wykorzystanie potencjału, jakim dysponują kraje UE leżące w basenie Morza Bałtyckiego. Przewidziano możliwość prowadzenia współpracy dotyczącej rozwoju obszarów wiejskich w ramach strategii UE dla regionu Morza Bałtyckiego (SUERMB).  </t>
  </si>
  <si>
    <t>szkolenie/seminarium/warsztat</t>
  </si>
  <si>
    <t>przedstawiciele MRiRW lub innych instytucji związanych z rolnictwem i rozwojem obszarów wiejskich pośrednio interesariusze z obszarów wiejskich - 3 przedstawicieli</t>
  </si>
  <si>
    <t>Departament Strategii, Analiz i Rozwoju</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</si>
  <si>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</si>
  <si>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</si>
  <si>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</si>
  <si>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</si>
  <si>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</si>
  <si>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1 i 3</t>
  </si>
  <si>
    <t xml:space="preserve">Organizacja w 16 województwach wyjazdów studyjnych do zagród edukacyjnych </t>
  </si>
  <si>
    <t xml:space="preserve">Przedmiotowa operacja odwołuje się do dwóch celów szczegółowych PROW 2014-2020 tj. 6A-Ułatwienie różnicowania działalności, zakładania i rozwoju małych przedsiębiorstw, a także tworzenia miejsc pracy, odpowiadający na potrzeby reorientacji małych gospodarstw w kierunku rolniczym lub pozarolniczym i tworzenie możliwości zatrudnienia poza rolnictwem bez zmiany miejsca zamieszkania; 6B - Wspieranie lokalnego rozwoju na obszarach wiejskich, jako odpowiedź na potrzeby tworzenia możliwości zatrudniania poza rolnictwem bez zmiany miejsca zamieszkania, rozwoju infrastruktury technicznej i społecznej na obszarach wiejskich oraz aktywizacji mieszkańców obszarów wiejskich i wykorzystanie potencjałów endogenicznych na rzecz rozwoju lokalnego. Działanie szczególnie sprzyja promocji zrównoważonego rozwoju obszarów wiejskich, poprzez promowanie innowacyjnego podejścia do aktywności gospodarczej.
Tematem operacji jest wspieranie przedsiębiorczości na obszarach wiejskich przez podnoszenie wiedzy i umiejętności dotyczącej możliwości realizacji działań edukacyjnych w gospodarstwach rolnych oraz promocja jakości życia na wsi poprzez przekazywanie wiedzy dotyczącej życia na wsi i produkcji żywności dzieciom i młodzieży przychodzącym do zagrody edukacyjnej a przez to kształtowanie przyszłych postaw konsumpcyjnych. </t>
  </si>
  <si>
    <t>Wyjazd studyjny</t>
  </si>
  <si>
    <t>krajowe wyjazdy studyjne</t>
  </si>
  <si>
    <t>Bezpośrednio - około 800 osób, przedstawicieli (nauczyciele i kadra zarządzająca) przedszkoli i szkół podstawowych działających na terenie danego województwa (16 województw), z udziałem doradców zatrudnionych w 16 WODR-ach</t>
  </si>
  <si>
    <t>II</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</si>
  <si>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</si>
  <si>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</si>
  <si>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</si>
  <si>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</si>
  <si>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</si>
  <si>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</si>
  <si>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</si>
  <si>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 xml:space="preserve">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i ogółem społeczeństwa,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
  </si>
  <si>
    <t>Grupą docelową są w szczególności instytuty badawcze nadzorowane przez Ministra Rolnictwa i Rozwoju wsi oraz jednostki doradztwa rolniczego (Centrum Doradztwa Rolniczego - CDR i wojewódzkie ośrodki doradztwa rolniczego -ODR). Odbiorcami pośrednimi operacji są natomiast rolnicy, mieszkańcy obszarów wiejskich, uczniowie szkół rolniczych, producenci, przetwórcy,  ogół społeczeństwa - tj. wszystkie zainteresowane osoby odwiedzające targi i wystawy. Targi AGROTECH w Kielcach odwiedza corocznie ponad 70 tys. osób, a Międzynarodowe Targi Wyrobów Spożywczych POLAGRA FOOD około 50 tys. osób.</t>
  </si>
  <si>
    <t>I, IV</t>
  </si>
  <si>
    <t>I, III, IV</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</si>
  <si>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</si>
  <si>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</si>
  <si>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</si>
  <si>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</si>
  <si>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</si>
  <si>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</si>
  <si>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</si>
  <si>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</si>
  <si>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</si>
  <si>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</si>
  <si>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liczba seminariów</t>
  </si>
  <si>
    <t>Pracownicy instytucji doradztwa rolniczego i instytutów badawczych, przedstawiciele SWG AKIS - Łącznie ok 80 osób. Rolnicy i ogół społeczeństwa korzystający z wdrażania innowacyjnych rozwiązań</t>
  </si>
  <si>
    <t>Organizacja spotkań informacyjnych dla jednostek doradztwa rolniczego</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</si>
  <si>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</si>
  <si>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 xml:space="preserve">liczba spotkań </t>
  </si>
  <si>
    <t>Bezpośrednio - pracownicy instytucji doradztwa rolniczego (2 x ok. 50 os. w 2018 r. + 4 x ok. 50 os. w 2019 r. = ok. 300 os.); pośrednio rolnicy oraz ogół społeczeństwa korzystający na usprawnieniach w zakresie transferu wiedzy i innowacji w rolnictwie oraz na obszarach wiejskich</t>
  </si>
  <si>
    <t>Ministerstwo Rolnictwa i Rozwoju Wsi, 
ul. Wspólna 30, 00-930 Warszawa</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</si>
  <si>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</si>
  <si>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</si>
  <si>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</si>
  <si>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</si>
  <si>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II-IV</t>
  </si>
  <si>
    <t>Aktualizacja i druk (dodruk) publikacji pn. ''Informator o instytutach badawczych nadzorowanych przez Ministra Rolnictwa i Rozwoju Wsi - wydanie II".</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</si>
  <si>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</si>
  <si>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tytuły publikacji wydanych w formie papierowej
liczba egzemplarzy</t>
  </si>
  <si>
    <t>1
600</t>
  </si>
  <si>
    <t>Bezpośrednio 600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</si>
  <si>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Organizacja międzynarodowej konferencji na temat współpracy nauki i praktyki w obszarze badań i innowacji w rolnictwie.</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</si>
  <si>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</si>
  <si>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Konferencja/Kongres</t>
  </si>
  <si>
    <t xml:space="preserve">Około 150 pracowników zaplecza naukowo-badawczego, w tym instytutów badawczych Mirr oraz instytucji doradztwa rolniczego, Krajowego Ośrodka Wsparcia Rolnictw, przedstawiciele Rad Społecznych Doradztwa Rolniczego. </t>
  </si>
  <si>
    <t>Wykonanie publikacji pn. ,,Przykłady najlepszych innowacji wypracowanych przez Instytuty Badawcze nadzorowane przez Ministra Rolnictwa i Rozwoju Wsi".</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</si>
  <si>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</si>
  <si>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 xml:space="preserve">tytuły publikacji wydanych w formie papierowej
liczba egzemplarzy </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</si>
  <si>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</si>
  <si>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Organizacja międzynarodowej konferencji na temat upowszechniania wiedzy o działalności Stałego Komitetu ds. Badań w Rolnictwie (SCAR) przy Dyrektoriacie Badań i Innowacji Komisji Europejskiej.</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</si>
  <si>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</si>
  <si>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Bezpośrednio – ok 60 pracowników zaplecza naukowo-badawczego Polski i krajów UE 13 oraz instytucji wspierających upowszechnianie wiedzy z zakresu PROW 2014-2020 i działań SCAR.</t>
  </si>
  <si>
    <t>Organizacja wizyty studyjnej w zagranicznych instytutach badawczych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</si>
  <si>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</si>
  <si>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ilość wyjazdów studyjnych</t>
  </si>
  <si>
    <t xml:space="preserve">Bezpośrednio – ok 50 pracowników zaplecza naukowo-badawczego Polski oraz instytucji wspierających upowszechnianie wiedzy z zakresu PROW 2014-2020. </t>
  </si>
  <si>
    <t>Prezentacja i promocja współpracy z instytutami naukowymi, udział w pracach grup roboczych i strategicznych Stałego Komitetu ds. Badań w Rolnictwie (SCAR) przy Dyrektoriacie Badań i Innowacji Komisji Europejskiej</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</si>
  <si>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</si>
  <si>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seminaria/spotkania/konferencje</t>
  </si>
  <si>
    <t xml:space="preserve">Bezpośrednio – ok 150 pracowników zaplecza naukowo-badawczego Polski i struktur wspierających wdrażanie innowacji w sektorze rolno-żywnościowym i na obszarach wiejskich z zakresu PROW 2014-2020 i działań SCAR. </t>
  </si>
  <si>
    <t xml:space="preserve">Upowszechnianie wiedzy pomiędzy szkołami rolniczymi a osobami zainteresowanymi edukacją na rzecz rozwoju obszarów wiejskich.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</si>
  <si>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</si>
  <si>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Audycja/ film/spot</t>
  </si>
  <si>
    <t>emisja spotu i emisja audycji</t>
  </si>
  <si>
    <t>270 emisji spotu
22 emisje audycji</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</si>
  <si>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</si>
  <si>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II,III,IV</t>
  </si>
  <si>
    <t>1 i2</t>
  </si>
  <si>
    <t>Szlakiem dobrych praktyk PROW. Wizyty studyjne oraz spotkania z udziałem dziennikarzy nt. PROW 2014-2020</t>
  </si>
  <si>
    <t>Cel główny: zwiększenie świadomości opinii publicznej na temat wykorzystania PROW oraz - docelowo - zwiększenie liczby beneficjentów korzystających ze środków PROW 2014-2020.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upowszechnienie wiedzy w zakresie systemów jakości żywności
- promocja dziedzictwa kulinarnego (promocja produktów tradycyjnych i regionalnych)
- zwiększenie ilości publikacji medialnych na temat PROW 2014-2020. 
- zwiększenie świadomości opinii publicznej na temat wykorzystania środków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</si>
  <si>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Szkolenie/seminarium/warsztat
wyjazd studyjny</t>
  </si>
  <si>
    <t>spotkanie
wyjazd studyjny</t>
  </si>
  <si>
    <t>1
2</t>
  </si>
  <si>
    <t xml:space="preserve">Przedstawiciele mediów krajowych - zajmujących się tematyką ekonomiczno - gospodarczą, rolną, żywnościową i pokrewnymi . Udział około 15 osób podczas każdego z dwóch wyjazdów, w tym dziennikarze krajowi oraz przedstawiciele mediów lokalnych . Z  każdą z grup podróżować będzie przedstawiciel organizatorów (2 osoby z Biura Prasowego) oraz kierowca. Do udziału w spotkaniu podsumowującym zaproszeni zostaną uczestnicy wizyt studyjnych oraz inne zainteresowane tematyką redakcje, które z różnych przyczyn nie mogły uczestniczyć w wizytach studyjnych. </t>
  </si>
  <si>
    <t>III, IV</t>
  </si>
  <si>
    <t>Biuro Prasowe</t>
  </si>
  <si>
    <t>6</t>
  </si>
  <si>
    <t>Przetwórstwo oparte na lokalnych zasobach szansą rozwoju dla polskich sadowników</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</si>
  <si>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</si>
  <si>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 xml:space="preserve">liczba wyjazdów studyjnych
liczba uczestników  </t>
  </si>
  <si>
    <t>1
30</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</si>
  <si>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</si>
  <si>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Lubelskie Stowarzyszenie Miłośników Cydru</t>
  </si>
  <si>
    <t>Urzędów, 23-250 Mikołajówka 11</t>
  </si>
  <si>
    <t>V</t>
  </si>
  <si>
    <t>Pszczoły i pszczelarstwo = rolnictwo ekologiczne</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</si>
  <si>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</si>
  <si>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 xml:space="preserve">Szkolenie
Publikacja/ materiał drukowany </t>
  </si>
  <si>
    <t>liczba szkoleń
liczba uczestników
liczba egzemplarzy</t>
  </si>
  <si>
    <t>20
300
300</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</si>
  <si>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</si>
  <si>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Fundacja EKOOSTOJA</t>
  </si>
  <si>
    <t>97-540 Plawno, 
Plac Wolności 26</t>
  </si>
  <si>
    <t>Gleba jako źródło życia – ochrona oraz jej racjonalne wykorzystanie</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</si>
  <si>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</si>
  <si>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liczba konferencji
liczba uczestników</t>
  </si>
  <si>
    <t>5
750</t>
  </si>
  <si>
    <t xml:space="preserve">- rolnicy,
- doradcy rolniczy,
- przedstawiciele z każdego LGD  z poszczególnych województw
- przedstawiciele Samorządu Terytorialnego po jednym przedstawicielu z każdego powiatu z poszczególnych województw                                                      
</t>
  </si>
  <si>
    <t>III,IV</t>
  </si>
  <si>
    <t>LUBELSKA IZBA ROLNICZA</t>
  </si>
  <si>
    <t>20-337 Lublin, ul. Pogodna 50A/2</t>
  </si>
  <si>
    <t>I, V</t>
  </si>
  <si>
    <t>AKADEMIA UMIEJĘTNOŚCI ANIMATORA LGD</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</si>
  <si>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</si>
  <si>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Szkolenie/seminarium/warsztat/spotkanie
Wyjazd studyjny
Konferencja/kongres
konkurs/olimpiada</t>
  </si>
  <si>
    <t>Liczba warsztatów 
liczba uczestników warsztatów
liczba seminariów
liczba uczestników seminariów
liczba wyjazdów studyjnych 
liczba uczestników wyjazdów 
liczba konferencji 
liczba uczestników konferencji 
liczba konkursów
liczba uczestników</t>
  </si>
  <si>
    <t xml:space="preserve">
14
267
4
200
4
60
1
70
4
40 </t>
  </si>
  <si>
    <t>Reprezentanci podmiotów działających na rzecz rozwoju  obszarów wiejskich, takich jak: LGD, organizacje pozarządowe, samorządy lokalne, instytucje wdrażające/pośredniczące, ODR
Mieszkańcy obszarów wiejskich</t>
  </si>
  <si>
    <t>Forum Aktywizacji Obszarów Wiejskich</t>
  </si>
  <si>
    <t>00-375 Warszawa, 
ul. Smolna 34/7</t>
  </si>
  <si>
    <t>Projekty współpracy, a rozwój obszarów wiejskich</t>
  </si>
  <si>
    <t xml:space="preserve">Celem operacji jest organizacja dwudniowej międzynarodowej konferencji ,,Projekty współpracy, a rozwój obszarów wiejskich. Stworzenie możliwości nawiązania kontaktów dla 100 przedstawicieli lgd z Unii Europejskiej, w tym z Polski poprzez organizację konferencji połączonej z warsztatami oraz wizyta studyjną z prezentacją dobrych praktyk. Stworzenie strony internetowej na której prezentowane będą lgd, których przedstawiciele wzięli udział w przedmiotowej konferencji. </t>
  </si>
  <si>
    <t>Wyjazd studyjny/
Konferencja/
informacje i publikacje w internecie</t>
  </si>
  <si>
    <t xml:space="preserve">liczba wyjazdów studyjnych
liczba uczestników
liczba konferencji
liczba uczestników konferencji                  liczba informacji i publikacji w internecie
 </t>
  </si>
  <si>
    <t>1
100
1
100
5</t>
  </si>
  <si>
    <t>Grupą docelową są przedstawiciele lokalnych grup działania z Unii Europejskiej w tym z Polski. Operacja będzie skierowana do osób odpowiedzialnych w swoich lgd za przygotowanie i realizowanie międzynarodowych projektów współpracy.</t>
  </si>
  <si>
    <t>Świętokrzyska Sieć LGD</t>
  </si>
  <si>
    <t>26-021 Daleszyce
Plac Staszica 6</t>
  </si>
  <si>
    <t>Ocena potencjału obszarów wiejskich do rozwoju funkcji rolniczo-leśnej, przyrodniczo-krajobrazowej, turystyczno-rekreacyjnej, rezydencjalno-mieszkaniowej i społeczno-kulturowej</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</si>
  <si>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</si>
  <si>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Analiza/ekspertyza/badanie</t>
  </si>
  <si>
    <t>liczba analiz/ekspertyz</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</si>
  <si>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</si>
  <si>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Instytut Geografii i Przestrzennego Zagospodarowania im. Stanisława Leszczyckiego Polskiej Akademii Nauk</t>
  </si>
  <si>
    <t>00-818 Warszawa, 
ul. Twarda51/55</t>
  </si>
  <si>
    <t>„Dobre praktyki po belgijsku”</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</si>
  <si>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</si>
  <si>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 xml:space="preserve">Wyjazd studyjny 
Konferencja/ kongres </t>
  </si>
  <si>
    <t xml:space="preserve">liczba wyjazdów studyjnych
liczba uczestników
liczba konferencji
liczba uczestników konferencji </t>
  </si>
  <si>
    <t>2
50
1
80</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</si>
  <si>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</si>
  <si>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Mazowiecki Ośrodek Doradztwa Rolniczego w Warszawie</t>
  </si>
  <si>
    <t>02-456 Warszawa Włochy
ul. Czereśniowa 98</t>
  </si>
  <si>
    <t>„Rolniku, co zrobić aby zarobić”</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</si>
  <si>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</si>
  <si>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Informacje i publikacje w internecie</t>
  </si>
  <si>
    <t>liczba filmów</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</si>
  <si>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</si>
  <si>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BWM Art. sp. z o.o.</t>
  </si>
  <si>
    <t xml:space="preserve">02-626 Warszawa
ul. Niepodległości 64/68 lok. 39 </t>
  </si>
  <si>
    <t>Jemy eko</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</si>
  <si>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</si>
  <si>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Stoisko wystawiennicze/ punkt informacyjny na tragach/imprezie plenerowej/ wystawie
Publikacja/ materiał drukowany 
Audycja/ film/ spot odpowiednio w radiu i telewizji
Informacje i publikacje w Internecie
Inne: strona internetowa</t>
  </si>
  <si>
    <t>liczba stoisk wystawienniczych
liczba tytułów publikacji
liczba spotów/filmów
liczba informacji /publikacji w internecie 
liczba stron internetowych, na których zamieszczona zostanie informacja/publikacja 
liczba podstron</t>
  </si>
  <si>
    <t xml:space="preserve">
3
13
2
100-500
100-300
20-40
 </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</si>
  <si>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</si>
  <si>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Polska Izba Żywności Ekologicznej</t>
  </si>
  <si>
    <t>04-373 Warszawa
ul. Kickiego 1 lok. U4</t>
  </si>
  <si>
    <t>Wizyta studyjna przedstawicieli polskich lgd w Portugalii</t>
  </si>
  <si>
    <t>Celem operacji jest wymiana doświadczeń w zakresie przygotowywania i realizacji projektów współpracy oraz nawiązanie kontaktów przedstawicieli polskich LGD z portugalskimi, w związku z przygotowywaniem projektów współpracy w kolejnych latach. Celem szczegółowym jest udział 30 osób (przedstawicieli polskich LGD, regionalnych i krajowej sieci LGD) w wizycie studyjnej zorganizowanej przy współpracy z Portugalską Siecią LGD.</t>
  </si>
  <si>
    <t>liczba wyjazdów studyjnych
liczba uczestników</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</si>
  <si>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</si>
  <si>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III-IV</t>
  </si>
  <si>
    <t>Polska Sieć LGD – Federacja Regionalnych Sieci LGD</t>
  </si>
  <si>
    <t>78-600 Wałcz, ul. Dąbrowskiego 6</t>
  </si>
  <si>
    <t>II Ogólnopolska wystawa królików miejscem spotkania hodowców z kraju i  z zagranicy.</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</si>
  <si>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</si>
  <si>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 xml:space="preserve">Konferencja/ kongres 
Targi/ impreza plenerowa/ wystawa
Konkurs/olimpiada
Prasa
Audycja/ film/ spot odpowiednio w radiu i telewizji
Inne: Plakaty
</t>
  </si>
  <si>
    <t>liczba konferencji
liczba uczestników konferencji
Liczba targów
liczba konkursów
liczba uczestników konkursu
liczba ogłoszeń w prasie
liczba spotów w radiu
liczba spotów w telewizji
liczba plakatów</t>
  </si>
  <si>
    <t>1
100
1
1
30
1
95
7
40</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</si>
  <si>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</si>
  <si>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Podkarpacki Ośrodek Doradztwa Rolniczego  w Boguchwale</t>
  </si>
  <si>
    <t>36-040 Boguchwała, ul. Suszyckich 9</t>
  </si>
  <si>
    <t>Racjonalna i zasobooszczędna gospodarka w rolnictwie i na obszarach wiejskich. Ziemia.</t>
  </si>
  <si>
    <r>
      <t>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</si>
  <si>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 xml:space="preserve">Szkolenie/ seminarium/ warsztat/ spotkanie
Publikacja/ materiał drukowany </t>
  </si>
  <si>
    <t>liczba seminariów
liczba uczestników
liczba tytułów publikacji
nakład</t>
  </si>
  <si>
    <t>1
50
1
7 000</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</si>
  <si>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</si>
  <si>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Fundacja na rzecz Rozwoju Polskiego Rolnictwa</t>
  </si>
  <si>
    <t>01-682 Warszawa, ul. Gombrowicza 19</t>
  </si>
  <si>
    <t>Ograniczenie zanieczyszczenia azotem pochodzenia rolniczego metodą poprawy jakości wód</t>
  </si>
  <si>
    <r>
      <t>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</si>
  <si>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 xml:space="preserve">Publikacja/materiał drukowany </t>
  </si>
  <si>
    <t>liczba tytułów
nakład</t>
  </si>
  <si>
    <t>1
5 000</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</si>
  <si>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</si>
  <si>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Identyfikacja, upowszechnianie i promocja dobrych praktyk w turystyce na obszarach wiejskich.</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</si>
  <si>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</si>
  <si>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Publikacja/ materiał drukowany 
Konkurs/olimpiada
Informacje i publikacje w internecie</t>
  </si>
  <si>
    <t xml:space="preserve">liczba tytułów publikacji                                 nakład publikacji
liczba konkursów
liczba uczestników konkursu
liczba informacji/publikacji w internecie                                       liczba stron internetowych, na których zostanie zamieszczona informacja/ publikacja
</t>
  </si>
  <si>
    <r>
      <t>1   
10000 egz.
1
min. 30
min. 5 publikacji na stronach POT                     
6</t>
    </r>
    <r>
      <rPr>
        <sz val="11"/>
        <color rgb="FFFF0000"/>
        <rFont val="Calibri"/>
        <family val="2"/>
        <charset val="238"/>
        <scheme val="minor"/>
      </rPr>
      <t xml:space="preserve">
</t>
    </r>
    <r>
      <rPr>
        <sz val="11"/>
        <rFont val="Calibri"/>
        <family val="2"/>
        <charset val="238"/>
        <scheme val="minor"/>
      </rPr>
      <t xml:space="preserve">
</t>
    </r>
  </si>
  <si>
    <t>Operacja skierowana jest do:
a) mieszkańców wsi prowadzących lub planujących podjęcie działalności turystycznej, podmiotów prowadzących lub planujących podjęcie działalności turystycznej na wsi, turystów korzystających lub chcących skorzystać  z bazy turystyki wiejskiej,</t>
  </si>
  <si>
    <t>POLSKA ORGANIZACJA TURYSTYCZNA</t>
  </si>
  <si>
    <t>00-613 Warszawa, ul. Chałubińskiego 8</t>
  </si>
  <si>
    <t>Gospodarstwa opiekuńcze sposobem na aktywizację i dywersyfikację dochodów mieszkańców obszarów wiejskich.</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</si>
  <si>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</si>
  <si>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 xml:space="preserve">Szkolenie/ seminarium/ warsztat/ spotkanie 
Wyjazd studyjny 
Publikacja/ materiał drukowany </t>
  </si>
  <si>
    <t xml:space="preserve">
liczba szkoleń/spotkań
liczba uczestników spotkań
liczba wyjazdów studyjnych                     
liczba uczestników wyjazdów                                liczba tytułów publikacji                                            nakład wydawnictwa do kolportażu </t>
  </si>
  <si>
    <t>1
45
1
45
1
2500 egz.</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</si>
  <si>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</si>
  <si>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Podkarpacki Ośrodek Doradztwa Rolniczego z siedziba w Boguchwale</t>
  </si>
  <si>
    <t>Konkurs AgroLiga 2018 – etap wojewódzki</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</si>
  <si>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</si>
  <si>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Szkolenie/ seminarium/ warsztat/ spotkanie;
prasa;
Konkurs/olimpiada;
Informacje i publikacje w internecie;</t>
  </si>
  <si>
    <t xml:space="preserve">liczba szkoleń;
liczba uczestników szkole;
liczba artykułów;
liczba konkursów;
liczba uczestników konkursów;
liczba informacji w internecie;
liczba stron internetowych, na których zostanie zamieszczona informacja
</t>
  </si>
  <si>
    <t xml:space="preserve">4
680
4
4
48
16
16
</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</si>
  <si>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</si>
  <si>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Podlaski Ośrodek Doradztwa Rolniczego w Szepietowie</t>
  </si>
  <si>
    <t xml:space="preserve">Szepietowo Wawrzyńce 64, 18-210 Szepietowo, </t>
  </si>
  <si>
    <t>„Jakość i bezpieczeństwo żywności w małym przetwórstwie rolno-spożywczym”</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</si>
  <si>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</si>
  <si>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 xml:space="preserve">liczba wyjazdów studyjnych
liczba uczestników
liczba konferencji
liczba uczestników konferencji
 </t>
  </si>
  <si>
    <t xml:space="preserve">3
70
1
70
</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</si>
  <si>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</si>
  <si>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I, III</t>
  </si>
  <si>
    <t>TRADYCJA I ROZWÓJ</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</si>
  <si>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</si>
  <si>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 xml:space="preserve">Konferencja/ kongres </t>
  </si>
  <si>
    <t>1
96</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</si>
  <si>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</si>
  <si>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WARMIŃSKO-MAZURSKA IZBA ROLNICZA</t>
  </si>
  <si>
    <t>10-410, Olsztyn, ul. Lubelska 43a</t>
  </si>
  <si>
    <t>„Wyróżnij się! – Specjalizacja w turystyce kluczem do sukcesu”.</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</si>
  <si>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 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</si>
  <si>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Konferencja/ kongres 
Audycja/ film/ spot odpowiednio w radiu i telewizji
Informacje i publikacje w Internecie</t>
  </si>
  <si>
    <t xml:space="preserve">Liczba konferencji
liczba uczestników konferencji
liczba audycji
liczba emisji
liczba felietonów
liczba emisji
liczba informacji w internecie
</t>
  </si>
  <si>
    <t xml:space="preserve">4
240
6
72
6
120
1
</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</si>
  <si>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</si>
  <si>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Kujawsko-Pomorski Ośrodek Doradztwa Rolniczego w Minikowie</t>
  </si>
  <si>
    <t xml:space="preserve"> Minikowo 1, 89-122 Minikowo</t>
  </si>
  <si>
    <t>Podnoszenie poziomu wiedzy w obszarze wytwarzania certyfikowanych produktów regionalnych pochodzenia zwierzęcego i wprowadzenie ich do obrotu, poprzez wyjazd studyjny realizowany w hiszpańskim regionie Andaluzji.</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</si>
  <si>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</si>
  <si>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 xml:space="preserve">Wyjazd studyjny 
Publikacja/ materiał drukowany </t>
  </si>
  <si>
    <t>liczba wyjazdów studyjnych;
liczba uczestników;
liczba materiałów;
nakład;</t>
  </si>
  <si>
    <t>1
40
1
200</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</si>
  <si>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</si>
  <si>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Instytut Zootechniki – Państwowy Instytut Badawczy</t>
  </si>
  <si>
    <t>31-047 Kraków, 
ul. Sarego 2</t>
  </si>
  <si>
    <t>„Pomysł na wieś” - Sieć Najciekawszych Wsi elementem zrównoważonego rozwoju obszarów wiejskich</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</si>
  <si>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</si>
  <si>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 xml:space="preserve">Szkolenie
Publikacja/ materiał drukowany 
informacje i publikacje w internecie
</t>
  </si>
  <si>
    <t xml:space="preserve">liczba szkoleń
liczba uczestników szkoleń               Liczba publikacji
liczba informacji w internecie 
</t>
  </si>
  <si>
    <t xml:space="preserve">2                               48                          2300  
23
</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</si>
  <si>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</si>
  <si>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Stowarzyszenie Polska Sieć Odnowy i Rozwoju Wsi</t>
  </si>
  <si>
    <t>47-325 Kamień Śląski, ul. Pl. Myśliwca 5</t>
  </si>
  <si>
    <t>Cztery podejścia jeden cel-wypracowanie innowacyjnych mechanizmów współpracy z wykorzystaniem dziedzictwa kulturowego, przyrodniczego i historycznego obszarów LGD</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</si>
  <si>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</si>
  <si>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 xml:space="preserve">Seminarium
Wyjazd studyjny </t>
  </si>
  <si>
    <t>liczba seminariów
liczba uczestników seminarium
liczba wyjazdów studyjnych
liczba uczestników wyjazdów</t>
  </si>
  <si>
    <t>1
80
3
60</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</si>
  <si>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</si>
  <si>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Stowarzyszenie Lokalna Grupa Działania Krajna Złotowska</t>
  </si>
  <si>
    <t>77-400 Złotów, Al. Piasta 32</t>
  </si>
  <si>
    <t>I, IV, V</t>
  </si>
  <si>
    <t>Promowanie alternatywnych rozwiązań z zakresu przedsiębiorczości i krótkich łańcuchów dostaw żywności na przykładzie Austrii</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</si>
  <si>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</si>
  <si>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 xml:space="preserve">Wyjazd studyjny </t>
  </si>
  <si>
    <t xml:space="preserve">liczba wyjazdów studyjnych
liczba uczestników wyjazdów
</t>
  </si>
  <si>
    <t>1
42</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</si>
  <si>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</si>
  <si>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Śląski Ośrodek Doradztwa Rolniczego w Częstochowie</t>
  </si>
  <si>
    <t>42-200 Częstochowa, Ks. Kard. S. Wyszyńskiego 70/126</t>
  </si>
  <si>
    <t>Drugie domy jako możliwość podniesienia dochodów i zatrudnienia na wsi</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</si>
  <si>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</si>
  <si>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liczba wyjazdów studyjnych
liczba uczestników
liczba publikacji
nakład</t>
  </si>
  <si>
    <t>1
20
1
100</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</si>
  <si>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</si>
  <si>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Instytut Rozwoju Wsi i Rolnictwa, Polska Akademia Nauk</t>
  </si>
  <si>
    <t>00-330 Warszawa, Nowy Świat 72</t>
  </si>
  <si>
    <t>I Międzyregionalny Pokaz Alpak</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</si>
  <si>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</si>
  <si>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Targi/ impreza plenerowa/ wystawa</t>
  </si>
  <si>
    <t>liczba wystaw</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</si>
  <si>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</si>
  <si>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Polski Związek Hodowców Alpak</t>
  </si>
  <si>
    <t>00-511 Warszawa, ul. Nowogrodzka 31</t>
  </si>
  <si>
    <t>WIEDZ I MĄDRZE JEDZ - Ogólnopolska Kampania medialna na rzecz Krótkich Łańcuchów Dostaw Żywności</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</si>
  <si>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</si>
  <si>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Audycja/ film/ spot odpowiednio w radiu i telewizji
Analiza/ ekspertyza/ badanie
Informacje i publikacje w internecie</t>
  </si>
  <si>
    <t xml:space="preserve">liczba ekspertyz
liczba spotów promocyjnych, 
liczba emisji spotów promocyjnych
liczba filmów informacyjno-promocyjnych
liczba filmów informacyjno-promocyjnych
liczba informacji w internecie
liczba stron internetowych
</t>
  </si>
  <si>
    <t xml:space="preserve">
10
5
20
10
20
60
10
</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</si>
  <si>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</si>
  <si>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Polska Fundacja Innowacji</t>
  </si>
  <si>
    <t>31-464 Kraków, ul. Kazimierza Chałupnika 12 E lok. 8</t>
  </si>
  <si>
    <t>XIII Konwent Polskich Winiarzy - podnoszenie jakości, budowanie marki i wspieranie promocji polskich win gronowych</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</si>
  <si>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 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</si>
  <si>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Szkolenie/ seminarium/ warsztat/ spotkanie 
Konferencja/ kongres 
Informacje i publikacje w Internecie</t>
  </si>
  <si>
    <t xml:space="preserve">
liczba szkoleń/warsztatów
liczba uczestników
liczba konferencji
liczba uczestników
liczba informacji w internecie
liczba stron internetowych
</t>
  </si>
  <si>
    <t xml:space="preserve">
1
120
1
120
6
3
</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</si>
  <si>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</si>
  <si>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Stowarzyszenie Winnice Dolnośląskie</t>
  </si>
  <si>
    <t>59-540 Sokołowiec 113 gmina Świerzawa</t>
  </si>
  <si>
    <t>Przyzagrodowy chów gęsi szansą na aktywizację mieszkańców obszarów wiejskich</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</si>
  <si>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</si>
  <si>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Szkolenie
Audycja w telewizji</t>
  </si>
  <si>
    <t>liczba szkoleń/seminariów
liczba uczestników
liczba audycji,
liczba  emisji</t>
  </si>
  <si>
    <t>16
480
6
72</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</si>
  <si>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</si>
  <si>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FUNDACJA HODOWCÓW POLSKIEJ BIAŁEJ GĘSI</t>
  </si>
  <si>
    <t>ul. Wróble 37, 88-153 Wróble</t>
  </si>
  <si>
    <t>I OGÓLNOPOLSKI KONGRES GOSPODARSTW OPIEKUŃCZYCH pn.: Usługi opiekuńcze jako przyszłościowa forma działalności gospodarczej na obszarach wiejskich</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</si>
  <si>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</si>
  <si>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Wyjazd studyjny 
Konferencja/ kongres 
Publikacja/ materiał drukowany 
Audycja/ film/ spot odpowiednio w radiu i telewizji</t>
  </si>
  <si>
    <t xml:space="preserve">liczba wyjazdów studyjnych
liczba uczestników
liczba konferencji
liczba uczestników konferencji
liczba publikacji
nakład publikacji
liczba audycji
liczba spotów 
 </t>
  </si>
  <si>
    <t xml:space="preserve">1
100
1
100
1
1000
4
6
</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</si>
  <si>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</si>
  <si>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Minikowo 1, 89-122 Minikowo</t>
  </si>
  <si>
    <t>Publikacja: Kondycja finansowa samorządów lokalnych a rozwój społeczno-gospodarczy obszarów wiejskich. Ujęcie przestrzenne.</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</si>
  <si>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</si>
  <si>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 xml:space="preserve">Publikacja/ materiał drukowany 
</t>
  </si>
  <si>
    <t xml:space="preserve">liczba publikacji nakład
</t>
  </si>
  <si>
    <t xml:space="preserve">1
300 egz.
</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</si>
  <si>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</si>
  <si>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Instytut Rozwoju Wsi i Rolnictwa Polskiej Akademii Nauk</t>
  </si>
  <si>
    <t>„Ekologia! to jest to! – współpraca rolników ekologicznych w skracaniu łańcucha dostaw”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</si>
  <si>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</si>
  <si>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Szkolenie/ seminarium/ warsztat/ spotkanie 
Targi/ impreza plenerowa/ wystawa
Stoisko wystawiennicze/ punkt informacyjny na tragach/imprezie plenerowej/ wystawie
Inne (podać jakie) promocja żywności ekologicznej w biurowcach wśród konsumentów</t>
  </si>
  <si>
    <t xml:space="preserve">liczba szkoleń
liczba uczestników
liczba imprez plenerowych
liczba stoisk
liczba wydarzeń
liczba odbiorców
liczba kanałów promocji
</t>
  </si>
  <si>
    <t>1
30
1
1
10
500
5</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</si>
  <si>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</si>
  <si>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Stowarzyszenie GRUPA ODROLNIKA</t>
  </si>
  <si>
    <t>33-114 Rzuchowa 1, gmina Pleśna</t>
  </si>
  <si>
    <t>„Zrównoważony rozwój obszarów wiejskich przez żywność wysokiej jakości z naciskiem na produkt lokalny.”</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</si>
  <si>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</si>
  <si>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</si>
  <si>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</si>
  <si>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1
100
1
40
1
25
3
10
34
30
900
1</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</si>
  <si>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</si>
  <si>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Gmina Ciężkowice</t>
  </si>
  <si>
    <t>33-190 Ciężkowice
ul. Tysiąclecia 19</t>
  </si>
  <si>
    <t>Turystyka kulinarna szansą na rozwój obszarów wiejskich</t>
  </si>
  <si>
    <t xml:space="preserve">Celem będzie wzrost znaczenia  i upowszechnienie turystyki kulinarnej  jako narzędzia poprawy konkurencyjności na obszarach wiejskich. 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</si>
  <si>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2
50</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</si>
  <si>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</si>
  <si>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Lokalna Grupa Działania Ziemi Kraśnickiej</t>
  </si>
  <si>
    <t>23-210 Kraśnik, ul. Słowackiego 7</t>
  </si>
  <si>
    <t>Promocja oraz upowszechnianie i podnoszenie poziomu wiedzy na temat pszczelarstwa podczas konferencji branżowej oraz ogólnopolskiego Konkursu Pszczelarz Roku</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</si>
  <si>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</si>
  <si>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Konferencja/ kongres 
Publikacja/ materiał drukowany 
Prasa 
Konkurs/olimpiada</t>
  </si>
  <si>
    <t>liczba konferencji
liczba uczestników
liczba publikacji
liczba
 tytułów publikacji           liczba artykułów liczba ogłoszeń 
liczba konkursów
liczba uczestników konkursu</t>
  </si>
  <si>
    <t>1
120-180
350 egz. 
1                                 1                                 4
1
30</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</si>
  <si>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</si>
  <si>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Fundacja Edukacji Ekonomicznej i Rozwoju Obszarów Wiejskich</t>
  </si>
  <si>
    <t>86-022 Dobrcz
ul. Kasztanowa 4</t>
  </si>
  <si>
    <t>Zawody branży mięsnej</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</si>
  <si>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</si>
  <si>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 xml:space="preserve">liczba informacji w internecie;     
   liczba stron internetowych, na których została umieszczona informacja;
</t>
  </si>
  <si>
    <t xml:space="preserve">6
2
</t>
  </si>
  <si>
    <t xml:space="preserve">Osoby bezrobotne będące w wieku produkcyjnym do 35 roku życia, osoby niepełnosprawne, mniejszości narodowe i inne osoby wykluczone społecznie
oraz mieszkańcy obszarów wiejskich.
</t>
  </si>
  <si>
    <t>Stowarzyszenie Rzeźników i Wędliniarzy RP</t>
  </si>
  <si>
    <t>00-246 Warszawa, ul. Miodowa 14</t>
  </si>
  <si>
    <t>Dziedzictwo kulturowe wsi polskiej</t>
  </si>
  <si>
    <t>Celem operacji jest zgromadzenie w jednym miejscu osób i instytucji działających na rzecz zachowania dziedzictwa kulturowego wsi polskiej, pogłębienie ich wiedzy na temat dziedzictwa kulturowego poszczególnych regionów Polski, a także zachęcenie do realizacji wspólnych projektów. Realizacja wspólnych projektów będzie miała znaczący wpływ na rozwój obszarów wiejskich poprzez podniesienie jakości życia na wsi i możliwość tworzenia nowych miejsc pracy.</t>
  </si>
  <si>
    <t>Konferencja/kongres
publikacja/materiał drukowany</t>
  </si>
  <si>
    <t>liczba konferencji
liczba uczestników
liczba publikacji liczba tytułów publikacji</t>
  </si>
  <si>
    <t>1
200
500 szt.                       1</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</si>
  <si>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</si>
  <si>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II - III</t>
  </si>
  <si>
    <t>Centralna Biblioteka Rolnicza</t>
  </si>
  <si>
    <t>00-950 Warszawa, Krakowskie Przedmieście 66</t>
  </si>
  <si>
    <t>Lokalnie, regionalnie i tradycyjnie – wiem co zjem</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</si>
  <si>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</si>
  <si>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 xml:space="preserve">Szkolenie/ seminarium/ warsztat/ spotkanie 
Stoisko wystawiennicze/ punkt informacyjny na tragach/imprezie plenerowej/ wystawie
- Prasa 
Informacje i publikacje w internecie
Inne (podać jakie) 
Strona www.produkty-tradycyjne.pl
</t>
  </si>
  <si>
    <t>liczba szkoleń/spotkań
liczba uczestników
liczba warsztatów 
liczba uczestników
liczba stoisk wystawienniczych
liczba artykułów
liczba publikacji w internecie 
liczba stron internetowych
liczba odbiorców strony</t>
  </si>
  <si>
    <t>5
58
29
580
29
10
15
3
1000</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</si>
  <si>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</si>
  <si>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Fundacja Europejski Fundusz Rozwoju Wsi Polskiej - Counterpart Fund</t>
  </si>
  <si>
    <t>00-814 Warszawa, ul. Miedziana 3A</t>
  </si>
  <si>
    <t>Promocja materiału hodowlanego o wysokim potencjale genetycznym siedmiu gatunków zwierząt z województw Zachodniej i Południowej Polski na I Regionalnej Wystawie Zwierząt Hodowlanych w Sielinku.</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</si>
  <si>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</si>
  <si>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t>Targi/ impreza plenerowa/ wystawa
Audycja/ film/ spot odpowiednio w radiu i telewizji</t>
  </si>
  <si>
    <t xml:space="preserve">liczba wystaw
 liczba konkursów liczba wystawców zwierząt
liczba spotów telewizyjnych 
liczba spotów radiowych
</t>
  </si>
  <si>
    <t>1 
1
 130
   40 
 30</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</si>
  <si>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</si>
  <si>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Wielkopolski Ośrodek Doradztwa Rolniczego w Poznaniu</t>
  </si>
  <si>
    <t>60-163 Poznań, ul. Sieradzka 29</t>
  </si>
  <si>
    <t>„W stronę rozwoju: wyjazdy studyjne dla polskich producentów sera i wina”</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</si>
  <si>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</si>
  <si>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2
70</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</si>
  <si>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</si>
  <si>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Uniwersytet Przyrodniczy we Wrocławiu</t>
  </si>
  <si>
    <t>50-375 Wrocław, 
C.K.Norwida 25</t>
  </si>
  <si>
    <t>Rozwój współpracy sieciowej związanej w produkcją bezpiecznej żywności w ramach klastra</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</si>
  <si>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</si>
  <si>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Szkolenie/ seminarium/ warsztat/ spotkanie 
Analiza/ ekspertyza/ badanie</t>
  </si>
  <si>
    <t>liczba seminariów
liczba uczestników seminarium
liczba warsztatów
liczba uczestników warsztatów
liczba analiz</t>
  </si>
  <si>
    <t>1
30
3
36
1</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</si>
  <si>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</si>
  <si>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Mazowiecki Park Naukowo-Technologiczny – Park Spółdzielczy w Płońsku</t>
  </si>
  <si>
    <t>09-100 Płońsk, ul. Henryka Sienkiewicza 11</t>
  </si>
  <si>
    <t>Upowszechnianie wiedzy w zakresie wykorzystania systemów informacji przestrzennej GIS na potrzeby innowacyjnej praktyki rolniczej.</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</si>
  <si>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</si>
  <si>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Szkolenie/ seminarium/ warsztat/ spotkanie 
Konferencja/ kongres 
Prasa
Informacje i publikacje w internecie
Inne: platforma e-learningowa</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</si>
  <si>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</si>
  <si>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1
30
1
1
50
1
54
1
1
1
50</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</si>
  <si>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</si>
  <si>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Fundacja Instytut Inicjatyw Partnerskich na rzecz Innowacji</t>
  </si>
  <si>
    <t>ul. Górna 7
10-040 Olsztyn</t>
  </si>
  <si>
    <t>Wielka rola mikroorganizmów w obiegu azotu</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</si>
  <si>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</si>
  <si>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Szkolenie/ seminarium/ warsztat/ spotkanie 
Stoisko wystawiennicze/ punkt informacyjny na tragach/imprezie plenerowej/ wystawie</t>
  </si>
  <si>
    <t xml:space="preserve">liczba spotkań; 
liczba uczestników;
liczba punktów informacyjnych;
</t>
  </si>
  <si>
    <t xml:space="preserve">16
2000
3
</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</si>
  <si>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</si>
  <si>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PPU MORS ELŻBIETA ORŁOW</t>
  </si>
  <si>
    <t>ul. Psurze 8, 99-300 Kutno Gmina Krzyżanów</t>
  </si>
  <si>
    <t>1,2,3,4,5,6</t>
  </si>
  <si>
    <t>Upowszechnienie dobrych praktyk mających wpływ na rozwój obszarów wiejskich - przykłady operacji realizowanych w ramach planu operacyjnego KSOW w latach 2017-2018</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</si>
  <si>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</si>
  <si>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Publikacja</t>
  </si>
  <si>
    <t>liczba publikacji</t>
  </si>
  <si>
    <t>2000 szt.</t>
  </si>
  <si>
    <t>Ogół społeczeństwa, a w szczególności beneficjenci i potencjalni beneficjenci PROW 2014-2020, mieszkańcy obszarów wiejskich osoby zainteresowane rozwojem wsi</t>
  </si>
  <si>
    <t>Biuro Pomocy Technicznej</t>
  </si>
  <si>
    <t>Rozwój kompetencji i potencjału rozwojowego Ogólnopolskiej Sieci Zagród Edukacyjnych</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</si>
  <si>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</si>
  <si>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Konferencja</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</si>
  <si>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szczególności z resortów rolnictwa, polityki społecznej, edukacji i turystyki.
</t>
  </si>
  <si>
    <t>Organizacja jednodniowych spotkań informacyjnych dla jednostek doradztwa rolniczego.</t>
  </si>
  <si>
    <t>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Mają na celu zwiększenie udziału zainteresowanych stron we wdrażaniu inicjatyw na rzecz rozwoju obszarów wiejskich.</t>
  </si>
  <si>
    <t>Szkolenie/ seminarium/ warsztat /spotkanie</t>
  </si>
  <si>
    <t>Bezpośrednio - pracownicy instytucji doradztwa rolniczego (4 x ok. 60 = ok. 240 os.); pośrednio rolnicy oraz ogół społeczeństwa korzystający na usprawnieniach w zakresie transferu wiedzy i innowacji w rolnictwie oraz na obszarach wiejskich.</t>
  </si>
  <si>
    <t>Zamieszczenie materiałów na temat PROW 2007-2013 oraz PROW 2014-2020 na łamach prasy oraz w internecie</t>
  </si>
  <si>
    <t>Tematyka operacji: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Celem głównym realizacji operacji jest zwiększenie poziomu wiedzy ogólnej i szczegółowej dotyczącej efektów realizacji PROW 2007-2013 m.in. na przykładzie zrealizowanych operacji na obszarze Polski. Operacja ma również na celu promocję zrównoważonego rozwoju obszarów wiejskich m.in. poprzez zapewnienie informacji dotyczących warunków i trybu przyznawania pomocy w ramach PROW 2014-2020. Cele szczegółowe operacji: zwiększenie wiedzy w zakresie innowacyjnych rozwiązań w rolnictwie, produkcji żywności, leśnictwie i na obszarach wiejskich, zwiększenie wiedzy  w zakresie systemów jakości żywności, wspieranie rozwoju przedsiębiorczości na obszarach wiejskich przez podnoszenie poziomu wiedzy i umiejętności, promocja jakości życia na wsi lub promocja wsi jako miejsca do życia i rozwoju zawodowego, wzrost liczby osób, zarówno ogółu społeczeństwa jak i potencjalnych beneficjentów, poinformowanych o polityce rozwoju obszarów wiejskich i o możliwościach finansowania.</t>
  </si>
  <si>
    <t>publikacja/materiał (wersja drukowana i/lub elektroniczna)
prasa</t>
  </si>
  <si>
    <t>liczba materiałów</t>
  </si>
  <si>
    <t>Ogół społeczeństwa, potencjalni beneficjenci, beneficjenci, instytucje zaangażowane bezpośrednio we wdrażanie PROW 2014-2020, instytucje zaangażowane pośrednio we wdrażanie PROW 2014-2020 oraz osoby zainteresowane tematyką rolnictwa i obszarów wiejskich. Liczebność grupy - 200.000 (ilość uśredniona- średni nakład x 5 wydań) oraz liczebność grupy docelowej 2 000 tys. odsłon (ilość uśredniona - średnia ilość odsłon x 5 emisji)</t>
  </si>
  <si>
    <t>III - IV</t>
  </si>
  <si>
    <t>Kampania informacyjno - edukacyjna dotycząca PROW 2014-2020 w telewizji i internecie</t>
  </si>
  <si>
    <t>Celem operacji jest informacja, edukacja i promocja skierowana do społeczeństwa zainteresowanego tematyką rolnictwa i obszarów wiejskich oraz rolników w zakresie dobrych praktyk mających wpływ na rozwój i zmiany dokonujące się na obszarach wiejskich.</t>
  </si>
  <si>
    <t>Spot</t>
  </si>
  <si>
    <t>1 kampania</t>
  </si>
  <si>
    <t xml:space="preserve">Rolnicy i osoby zainteresowane tematyką rolnictwa i obszarów wiejskich.
</t>
  </si>
  <si>
    <t>Działania leśne PROW - rekomendacje na przyszłość - seminarium leśne z wyjazdem studyjnym</t>
  </si>
  <si>
    <t xml:space="preserve">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kontaktów, informacji itp. pomiędzy przedstawicielami instytucji biorących udział w seminarium).
4) Wspieranie efektywnego gospodarowania zasobami i przechodzenia na gospodarkę niskoemisyjną i odporną na zmianę klimatu w sektorach rolnym, spożywczym i leśnym.
5) Podniesienie jakości realizacji PROW. Dzięki obecności na seminarium przedstawicieli instytucji  zaangażowanych we wdrażanie działań leśnych PROW, możliwe będzie podjęcie szerokiej dyskusji mającej na celu omówienie procesu wdrażania i dotychczasowej realizacji działań leśnych PROW. W efekcie możliwe będzie wypracowanie rozwiązań usprawniających realizację tych działań w kolejnych latach, przez co podniesiona zostanie jakość wdrażania działania.
6) Realizacja zadań wynikających z Programu Rozwoju Obszarów Wiejskich na lata 2014-2020, w których zawarty jest obowiązek informowania i promowania działań obszarowych wdrażanych w ramach PROW 2014-2020.
</t>
  </si>
  <si>
    <t>Szkolenie/ seminarium/ warsztat /spotkanie
wyjazd studyjny</t>
  </si>
  <si>
    <t>seminarium z wyjazdem studyjnym/uczestnicy</t>
  </si>
  <si>
    <t>1/50</t>
  </si>
  <si>
    <t>Osoby reprezentujące podmioty w różny sposób zaangażowane w realizację działań leśnych PROW (np. pracownicy ARiMR, pracownicy Lasów Państwowych, pracownicy Ministerstwa Środowiska)</t>
  </si>
  <si>
    <t>Departament Płatności Bezpośrednich</t>
  </si>
  <si>
    <t>I,III</t>
  </si>
  <si>
    <t>Tradycja i nowoczesność – o dziedzictwie kulinarnym i systemach jakości żywności. Jak budować świadomość konsumentów?</t>
  </si>
  <si>
    <t>Tematem operacji jest przekazanie informacji w zakresie systemów jakości żywności oraz prezentacja wybranych produktów certyfikowanych w ramach tych systemów, a także promocja dziedzictwa kulinarnego regionów poprzez organizację warsztatów kulinarnych  oraz dyskusja na temat bogactwa polskich tradycji kulinarnych.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operacji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(podczas spotkania odbędzie się m.in. prezentacja istniejących w Polsce systemów jakości żywności oraz instrumentów PROW 2014-2020 - form wsparcia dla nowych uczestników systemów jakości). Większy popyt na ten rodzaj produkcji może pozytywnie wpłynąć na aktywizację mieszkańców terenów wiejskich oraz na wzrost zatrudnienia na tych terenach.</t>
  </si>
  <si>
    <t xml:space="preserve">Szkolenie/ seminarium/ warsztat /spotkanie
</t>
  </si>
  <si>
    <t>spotkanie z warsztatami/
uczestnicy</t>
  </si>
  <si>
    <t>1/60</t>
  </si>
  <si>
    <t>Przedstawiciele mediów zajmujący się tematyką ekonomiczno-gospodarczą, rolną, żywnościową i pokrewnymi. Wybrani blogerzy i vlogerzy, prowadzący blogi i vlogi o dużym zasięgu. Przedstawiciele IZ, podmiotów integrujących uczestników systemów jakości żywności. Przedstawicielki kół gospodyń wiejskich. Łącznie około 50 zaproszonych gości oraz około 10 osób ze strony organizatora, do obsługi spotkania.
Docelowo - ogół społeczeństwa - konsumenci, beneficjenci i potencjalni beneficjenci PROW 2014-2020.</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</si>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</sst>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scheme val="minor"/>
    </font>
    <font>
      <sz val="10"/>
      <name val="Arial CE"/>
      <charset val="238"/>
    </font>
    <font>
      <i/>
      <sz val="11"/>
      <name val="Calibri"/>
      <family val="2"/>
      <charset val="238"/>
      <scheme val="minor"/>
    </font>
    <font>
      <sz val="11"/>
      <name val="Times New Roman"/>
      <family val="1"/>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99">
    <xf numFmtId="0" fontId="0" fillId="0" borderId="0" xfId="0"/>
    <xf numFmtId="0" fontId="0" fillId="0" borderId="0" xfId="0" applyFont="1"/>
    <xf numFmtId="0" fontId="3" fillId="0" borderId="0" xfId="0" applyFont="1"/>
    <xf numFmtId="4" fontId="0" fillId="0" borderId="0" xfId="0" applyNumberFormat="1" applyFont="1"/>
    <xf numFmtId="4" fontId="0" fillId="0" borderId="0" xfId="0" applyNumberFormat="1" applyFont="1" applyAlignment="1">
      <alignment horizontal="center"/>
    </xf>
    <xf numFmtId="0" fontId="0" fillId="0" borderId="0" xfId="0" applyFont="1" applyAlignment="1"/>
    <xf numFmtId="0" fontId="2" fillId="0" borderId="0" xfId="0" applyFont="1"/>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2" xfId="1" applyFont="1" applyFill="1" applyBorder="1" applyAlignment="1">
      <alignment vertical="center" wrapText="1"/>
    </xf>
    <xf numFmtId="4" fontId="3" fillId="0" borderId="2" xfId="1" applyNumberFormat="1" applyFont="1" applyFill="1" applyBorder="1" applyAlignment="1">
      <alignmen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wrapText="1"/>
    </xf>
    <xf numFmtId="0" fontId="3" fillId="0" borderId="1" xfId="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2" xfId="1" applyFont="1" applyFill="1" applyBorder="1" applyAlignment="1">
      <alignment horizontal="center" vertical="center" wrapText="1"/>
    </xf>
    <xf numFmtId="0" fontId="0" fillId="0" borderId="2" xfId="1" applyFont="1" applyFill="1" applyBorder="1" applyAlignment="1">
      <alignment vertical="center" wrapText="1"/>
    </xf>
    <xf numFmtId="4" fontId="0" fillId="0" borderId="2" xfId="0" applyNumberFormat="1" applyFont="1" applyFill="1" applyBorder="1" applyAlignment="1">
      <alignment horizontal="center" vertical="center"/>
    </xf>
    <xf numFmtId="4" fontId="0" fillId="0" borderId="2" xfId="1"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xf numFmtId="0" fontId="3" fillId="0" borderId="2" xfId="1" applyFont="1" applyFill="1" applyBorder="1" applyAlignment="1">
      <alignment horizontal="center" vertical="center"/>
    </xf>
    <xf numFmtId="0" fontId="3" fillId="0" borderId="0" xfId="0" applyFont="1" applyFill="1"/>
    <xf numFmtId="4" fontId="3" fillId="0" borderId="2" xfId="0" applyNumberFormat="1" applyFont="1" applyFill="1" applyBorder="1" applyAlignment="1">
      <alignment horizontal="center" vertical="center"/>
    </xf>
    <xf numFmtId="0" fontId="3" fillId="0" borderId="3"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1" applyNumberFormat="1" applyFont="1" applyFill="1" applyBorder="1" applyAlignment="1">
      <alignment horizontal="center" vertical="center" wrapText="1"/>
    </xf>
    <xf numFmtId="0" fontId="3" fillId="3" borderId="2" xfId="1" applyFont="1" applyFill="1" applyBorder="1" applyAlignment="1">
      <alignment vertical="center" wrapText="1"/>
    </xf>
    <xf numFmtId="0" fontId="3" fillId="0" borderId="2" xfId="0" applyFont="1" applyBorder="1" applyAlignment="1">
      <alignment vertical="center" wrapText="1"/>
    </xf>
    <xf numFmtId="0" fontId="3" fillId="0" borderId="2" xfId="1" quotePrefix="1" applyFont="1" applyFill="1" applyBorder="1" applyAlignment="1">
      <alignment horizontal="center" vertical="center" wrapText="1"/>
    </xf>
    <xf numFmtId="0" fontId="3" fillId="0" borderId="0" xfId="0" applyFont="1" applyFill="1" applyBorder="1"/>
    <xf numFmtId="4" fontId="0" fillId="0" borderId="2" xfId="0" applyNumberFormat="1" applyFont="1" applyFill="1" applyBorder="1" applyAlignment="1">
      <alignment horizontal="right" vertical="center"/>
    </xf>
    <xf numFmtId="4" fontId="0" fillId="0" borderId="2" xfId="1" applyNumberFormat="1" applyFont="1" applyFill="1" applyBorder="1" applyAlignment="1">
      <alignment horizontal="right" vertical="center" wrapText="1"/>
    </xf>
    <xf numFmtId="0" fontId="3" fillId="0" borderId="2" xfId="0" applyFont="1" applyFill="1" applyBorder="1" applyAlignment="1">
      <alignment horizontal="justify" vertical="center"/>
    </xf>
    <xf numFmtId="0" fontId="3" fillId="0" borderId="2" xfId="0" applyFont="1" applyFill="1" applyBorder="1" applyAlignment="1">
      <alignment wrapText="1"/>
    </xf>
    <xf numFmtId="0" fontId="7" fillId="0" borderId="2" xfId="0" applyFont="1" applyBorder="1" applyAlignment="1">
      <alignment horizontal="justify" vertical="center"/>
    </xf>
    <xf numFmtId="0" fontId="3" fillId="0" borderId="2" xfId="0" applyFont="1" applyBorder="1" applyAlignment="1">
      <alignment horizontal="justify" vertical="center" wrapText="1"/>
    </xf>
    <xf numFmtId="0" fontId="3" fillId="0" borderId="0" xfId="0" applyFont="1" applyAlignment="1">
      <alignment horizontal="center"/>
    </xf>
    <xf numFmtId="0" fontId="3" fillId="3" borderId="0" xfId="0" applyFont="1" applyFill="1"/>
    <xf numFmtId="16" fontId="3" fillId="0" borderId="2" xfId="1" quotePrefix="1" applyNumberFormat="1" applyFont="1" applyFill="1" applyBorder="1" applyAlignment="1">
      <alignment horizontal="center" vertical="center" wrapText="1"/>
    </xf>
    <xf numFmtId="0" fontId="3" fillId="0" borderId="0" xfId="0" applyFont="1" applyFill="1" applyAlignment="1">
      <alignment horizontal="center"/>
    </xf>
    <xf numFmtId="49" fontId="0" fillId="0" borderId="2" xfId="0" applyNumberFormat="1" applyFont="1" applyBorder="1" applyAlignment="1">
      <alignment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vertical="center" wrapText="1"/>
    </xf>
    <xf numFmtId="49" fontId="0" fillId="0" borderId="5" xfId="0" applyNumberFormat="1" applyFont="1" applyBorder="1" applyAlignment="1">
      <alignment vertical="center" wrapText="1"/>
    </xf>
    <xf numFmtId="4" fontId="3" fillId="0" borderId="5" xfId="1" applyNumberFormat="1" applyFont="1" applyFill="1" applyBorder="1" applyAlignment="1">
      <alignment vertical="center" wrapText="1"/>
    </xf>
    <xf numFmtId="0" fontId="3" fillId="3" borderId="5" xfId="0"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2" xfId="1" applyNumberFormat="1" applyFont="1" applyFill="1" applyBorder="1" applyAlignment="1">
      <alignment horizontal="center" vertical="top" wrapText="1"/>
    </xf>
    <xf numFmtId="49" fontId="3" fillId="0" borderId="2" xfId="1" applyNumberFormat="1" applyFont="1" applyFill="1" applyBorder="1" applyAlignment="1">
      <alignment vertical="center" wrapText="1"/>
    </xf>
    <xf numFmtId="0" fontId="3" fillId="3" borderId="3"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1" applyNumberFormat="1" applyFont="1" applyFill="1" applyBorder="1" applyAlignment="1">
      <alignment horizontal="center" vertical="center" wrapText="1"/>
    </xf>
    <xf numFmtId="49" fontId="3" fillId="0" borderId="2" xfId="0" applyNumberFormat="1" applyFont="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2" xfId="0" applyFont="1" applyBorder="1" applyAlignment="1">
      <alignment horizontal="center" vertical="center" wrapText="1"/>
    </xf>
    <xf numFmtId="49" fontId="3" fillId="0" borderId="2" xfId="0" applyNumberFormat="1" applyFont="1" applyBorder="1" applyAlignment="1">
      <alignment horizontal="justify" vertical="center" wrapText="1"/>
    </xf>
    <xf numFmtId="0" fontId="3" fillId="3" borderId="2" xfId="1" applyFont="1" applyFill="1" applyBorder="1" applyAlignment="1">
      <alignment horizontal="center" vertical="center" wrapText="1"/>
    </xf>
    <xf numFmtId="4" fontId="0" fillId="0" borderId="2" xfId="1" applyNumberFormat="1" applyFont="1" applyFill="1" applyBorder="1" applyAlignment="1">
      <alignment vertical="center" wrapText="1"/>
    </xf>
    <xf numFmtId="4" fontId="3" fillId="0" borderId="2" xfId="1" applyNumberFormat="1" applyFont="1" applyFill="1" applyBorder="1" applyAlignment="1">
      <alignment horizontal="right" vertical="center" wrapText="1"/>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horizontal="right" vertical="center"/>
    </xf>
    <xf numFmtId="0" fontId="3" fillId="0" borderId="0" xfId="0" applyFont="1" applyFill="1" applyAlignment="1">
      <alignment horizontal="center" vertical="center"/>
    </xf>
    <xf numFmtId="0" fontId="0" fillId="4" borderId="1" xfId="0" applyFont="1" applyFill="1" applyBorder="1" applyAlignment="1">
      <alignment horizontal="center"/>
    </xf>
    <xf numFmtId="0" fontId="0" fillId="0" borderId="2" xfId="0" applyBorder="1"/>
    <xf numFmtId="0" fontId="3" fillId="0" borderId="2" xfId="0" applyFont="1" applyBorder="1" applyAlignment="1">
      <alignment horizontal="center"/>
    </xf>
    <xf numFmtId="4" fontId="0" fillId="0" borderId="2" xfId="0" applyNumberFormat="1" applyFont="1" applyBorder="1" applyAlignment="1">
      <alignment horizontal="right"/>
    </xf>
    <xf numFmtId="0" fontId="0" fillId="3" borderId="2" xfId="0" applyFont="1" applyFill="1" applyBorder="1" applyAlignment="1">
      <alignment horizontal="center" vertical="center"/>
    </xf>
    <xf numFmtId="4" fontId="0" fillId="3" borderId="2"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2" xfId="0" applyFont="1" applyFill="1" applyBorder="1" applyAlignment="1">
      <alignment horizontal="center"/>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Border="1" applyAlignment="1">
      <alignment horizontal="center"/>
    </xf>
    <xf numFmtId="4"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 xfId="0" applyFont="1" applyBorder="1"/>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Y91"/>
  <sheetViews>
    <sheetView tabSelected="1" topLeftCell="A84" zoomScale="60" zoomScaleNormal="60" workbookViewId="0">
      <selection activeCell="J93" sqref="J93"/>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74.7109375" customWidth="1"/>
    <col min="7" max="7" width="35.7109375" customWidth="1"/>
    <col min="8" max="8" width="20.42578125" customWidth="1"/>
    <col min="9" max="9" width="12" customWidth="1"/>
    <col min="10" max="10" width="35.140625" customWidth="1"/>
    <col min="11" max="11" width="10.7109375" style="2" customWidth="1"/>
    <col min="12" max="12" width="14.85546875" style="2"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1" customFormat="1" x14ac:dyDescent="0.25">
      <c r="K1" s="2"/>
      <c r="L1" s="2"/>
      <c r="M1" s="3"/>
      <c r="N1" s="3"/>
      <c r="O1" s="3"/>
      <c r="P1" s="4"/>
      <c r="R1" s="5"/>
    </row>
    <row r="2" spans="1:19" s="1" customFormat="1" x14ac:dyDescent="0.25">
      <c r="A2" s="6" t="s">
        <v>0</v>
      </c>
      <c r="K2" s="2"/>
      <c r="L2" s="2"/>
      <c r="M2" s="3"/>
      <c r="N2" s="3"/>
      <c r="O2" s="3"/>
      <c r="P2" s="4"/>
      <c r="R2" s="5"/>
    </row>
    <row r="3" spans="1:19" s="1" customFormat="1" x14ac:dyDescent="0.25">
      <c r="K3" s="2"/>
      <c r="L3" s="2"/>
      <c r="M3" s="3"/>
      <c r="N3" s="3"/>
      <c r="O3" s="3"/>
      <c r="P3" s="4"/>
      <c r="R3" s="5"/>
    </row>
    <row r="4" spans="1:19" s="2" customFormat="1" ht="47.25" customHeight="1" x14ac:dyDescent="0.25">
      <c r="A4" s="85" t="s">
        <v>1</v>
      </c>
      <c r="B4" s="96" t="s">
        <v>2</v>
      </c>
      <c r="C4" s="96" t="s">
        <v>3</v>
      </c>
      <c r="D4" s="96" t="s">
        <v>4</v>
      </c>
      <c r="E4" s="85" t="s">
        <v>5</v>
      </c>
      <c r="F4" s="85" t="s">
        <v>6</v>
      </c>
      <c r="G4" s="85" t="s">
        <v>7</v>
      </c>
      <c r="H4" s="92" t="s">
        <v>8</v>
      </c>
      <c r="I4" s="92"/>
      <c r="J4" s="85" t="s">
        <v>9</v>
      </c>
      <c r="K4" s="93" t="s">
        <v>10</v>
      </c>
      <c r="L4" s="94"/>
      <c r="M4" s="95" t="s">
        <v>11</v>
      </c>
      <c r="N4" s="95"/>
      <c r="O4" s="95" t="s">
        <v>12</v>
      </c>
      <c r="P4" s="95"/>
      <c r="Q4" s="85" t="s">
        <v>13</v>
      </c>
      <c r="R4" s="87" t="s">
        <v>14</v>
      </c>
      <c r="S4" s="7"/>
    </row>
    <row r="5" spans="1:19" s="2" customFormat="1" ht="35.25" customHeight="1" x14ac:dyDescent="0.25">
      <c r="A5" s="86"/>
      <c r="B5" s="97"/>
      <c r="C5" s="97"/>
      <c r="D5" s="97"/>
      <c r="E5" s="86"/>
      <c r="F5" s="86"/>
      <c r="G5" s="86"/>
      <c r="H5" s="8" t="s">
        <v>15</v>
      </c>
      <c r="I5" s="8" t="s">
        <v>16</v>
      </c>
      <c r="J5" s="86"/>
      <c r="K5" s="9">
        <v>2018</v>
      </c>
      <c r="L5" s="9">
        <v>2019</v>
      </c>
      <c r="M5" s="10">
        <v>2018</v>
      </c>
      <c r="N5" s="10">
        <v>2019</v>
      </c>
      <c r="O5" s="10">
        <v>2018</v>
      </c>
      <c r="P5" s="10">
        <v>2019</v>
      </c>
      <c r="Q5" s="86"/>
      <c r="R5" s="88"/>
      <c r="S5" s="7"/>
    </row>
    <row r="6" spans="1:19" s="2" customFormat="1" ht="15.75" customHeight="1" x14ac:dyDescent="0.25">
      <c r="A6" s="11" t="s">
        <v>17</v>
      </c>
      <c r="B6" s="8" t="s">
        <v>18</v>
      </c>
      <c r="C6" s="8" t="s">
        <v>19</v>
      </c>
      <c r="D6" s="8" t="s">
        <v>20</v>
      </c>
      <c r="E6" s="11" t="s">
        <v>21</v>
      </c>
      <c r="F6" s="11" t="s">
        <v>22</v>
      </c>
      <c r="G6" s="11" t="s">
        <v>23</v>
      </c>
      <c r="H6" s="8" t="s">
        <v>24</v>
      </c>
      <c r="I6" s="8" t="s">
        <v>25</v>
      </c>
      <c r="J6" s="11" t="s">
        <v>26</v>
      </c>
      <c r="K6" s="9" t="s">
        <v>27</v>
      </c>
      <c r="L6" s="9" t="s">
        <v>28</v>
      </c>
      <c r="M6" s="12" t="s">
        <v>29</v>
      </c>
      <c r="N6" s="12" t="s">
        <v>30</v>
      </c>
      <c r="O6" s="12" t="s">
        <v>31</v>
      </c>
      <c r="P6" s="12" t="s">
        <v>32</v>
      </c>
      <c r="Q6" s="11" t="s">
        <v>33</v>
      </c>
      <c r="R6" s="13" t="s">
        <v>34</v>
      </c>
      <c r="S6" s="7"/>
    </row>
    <row r="7" spans="1:19" s="21" customFormat="1" ht="390" x14ac:dyDescent="0.25">
      <c r="A7" s="14">
        <v>1</v>
      </c>
      <c r="B7" s="15">
        <v>2</v>
      </c>
      <c r="C7" s="15">
        <v>2</v>
      </c>
      <c r="D7" s="15">
        <v>12</v>
      </c>
      <c r="E7" s="16" t="s">
        <v>35</v>
      </c>
      <c r="F7" s="17" t="s">
        <v>36</v>
      </c>
      <c r="G7" s="15" t="s">
        <v>37</v>
      </c>
      <c r="H7" s="15" t="s">
        <v>38</v>
      </c>
      <c r="I7" s="15" t="s">
        <v>39</v>
      </c>
      <c r="J7" s="17" t="s">
        <v>40</v>
      </c>
      <c r="K7" s="15" t="s">
        <v>41</v>
      </c>
      <c r="L7" s="15" t="s">
        <v>41</v>
      </c>
      <c r="M7" s="18">
        <v>450000</v>
      </c>
      <c r="N7" s="18">
        <v>450000</v>
      </c>
      <c r="O7" s="18">
        <f>M7</f>
        <v>450000</v>
      </c>
      <c r="P7" s="18">
        <f>N7</f>
        <v>450000</v>
      </c>
      <c r="Q7" s="19" t="s">
        <v>42</v>
      </c>
      <c r="R7" s="20" t="s">
        <v>43</v>
      </c>
    </row>
    <row r="8" spans="1:19" s="21" customFormat="1" ht="191.25" customHeight="1" x14ac:dyDescent="0.25">
      <c r="A8" s="22">
        <v>2</v>
      </c>
      <c r="B8" s="15">
        <v>3</v>
      </c>
      <c r="C8" s="15" t="s">
        <v>44</v>
      </c>
      <c r="D8" s="15">
        <v>10</v>
      </c>
      <c r="E8" s="17" t="s">
        <v>45</v>
      </c>
      <c r="F8" s="17" t="s">
        <v>46</v>
      </c>
      <c r="G8" s="15" t="s">
        <v>47</v>
      </c>
      <c r="H8" s="15" t="s">
        <v>48</v>
      </c>
      <c r="I8" s="15" t="s">
        <v>49</v>
      </c>
      <c r="J8" s="17" t="s">
        <v>50</v>
      </c>
      <c r="K8" s="15" t="s">
        <v>51</v>
      </c>
      <c r="L8" s="15" t="s">
        <v>52</v>
      </c>
      <c r="M8" s="23">
        <v>179572</v>
      </c>
      <c r="N8" s="23">
        <v>0</v>
      </c>
      <c r="O8" s="24">
        <v>179572</v>
      </c>
      <c r="P8" s="24">
        <v>0</v>
      </c>
      <c r="Q8" s="15" t="s">
        <v>42</v>
      </c>
      <c r="R8" s="20" t="s">
        <v>43</v>
      </c>
    </row>
    <row r="9" spans="1:19" s="31" customFormat="1" ht="240" x14ac:dyDescent="0.25">
      <c r="A9" s="25">
        <v>3</v>
      </c>
      <c r="B9" s="26">
        <v>1</v>
      </c>
      <c r="C9" s="26">
        <v>3</v>
      </c>
      <c r="D9" s="26">
        <v>13</v>
      </c>
      <c r="E9" s="27" t="s">
        <v>53</v>
      </c>
      <c r="F9" s="27" t="s">
        <v>54</v>
      </c>
      <c r="G9" s="26" t="s">
        <v>55</v>
      </c>
      <c r="H9" s="26" t="s">
        <v>56</v>
      </c>
      <c r="I9" s="26">
        <v>2</v>
      </c>
      <c r="J9" s="27" t="s">
        <v>57</v>
      </c>
      <c r="K9" s="15" t="s">
        <v>41</v>
      </c>
      <c r="L9" s="15" t="s">
        <v>58</v>
      </c>
      <c r="M9" s="28">
        <v>45000</v>
      </c>
      <c r="N9" s="28">
        <v>45000</v>
      </c>
      <c r="O9" s="29">
        <f>M9</f>
        <v>45000</v>
      </c>
      <c r="P9" s="29">
        <f t="shared" ref="P9" si="0">N9</f>
        <v>45000</v>
      </c>
      <c r="Q9" s="26" t="s">
        <v>42</v>
      </c>
      <c r="R9" s="30" t="s">
        <v>43</v>
      </c>
    </row>
    <row r="10" spans="1:19" s="33" customFormat="1" ht="285" x14ac:dyDescent="0.25">
      <c r="A10" s="22">
        <v>4</v>
      </c>
      <c r="B10" s="32">
        <v>1</v>
      </c>
      <c r="C10" s="15">
        <v>1</v>
      </c>
      <c r="D10" s="15">
        <v>6</v>
      </c>
      <c r="E10" s="17" t="s">
        <v>59</v>
      </c>
      <c r="F10" s="17" t="s">
        <v>60</v>
      </c>
      <c r="G10" s="17" t="s">
        <v>61</v>
      </c>
      <c r="H10" s="15" t="s">
        <v>62</v>
      </c>
      <c r="I10" s="15" t="s">
        <v>63</v>
      </c>
      <c r="J10" s="17" t="s">
        <v>64</v>
      </c>
      <c r="K10" s="15" t="s">
        <v>65</v>
      </c>
      <c r="L10" s="15" t="s">
        <v>65</v>
      </c>
      <c r="M10" s="24">
        <v>13300</v>
      </c>
      <c r="N10" s="24">
        <v>159560</v>
      </c>
      <c r="O10" s="24">
        <v>13300</v>
      </c>
      <c r="P10" s="24">
        <v>159560</v>
      </c>
      <c r="Q10" s="17" t="s">
        <v>66</v>
      </c>
      <c r="R10" s="17" t="s">
        <v>43</v>
      </c>
    </row>
    <row r="11" spans="1:19" s="33" customFormat="1" ht="409.5" x14ac:dyDescent="0.25">
      <c r="A11" s="22">
        <v>5</v>
      </c>
      <c r="B11" s="15">
        <v>1</v>
      </c>
      <c r="C11" s="15">
        <v>1</v>
      </c>
      <c r="D11" s="15">
        <v>6</v>
      </c>
      <c r="E11" s="17" t="s">
        <v>67</v>
      </c>
      <c r="F11" s="17" t="s">
        <v>68</v>
      </c>
      <c r="G11" s="15" t="s">
        <v>69</v>
      </c>
      <c r="H11" s="15" t="s">
        <v>70</v>
      </c>
      <c r="I11" s="15" t="s">
        <v>71</v>
      </c>
      <c r="J11" s="17" t="s">
        <v>72</v>
      </c>
      <c r="K11" s="15" t="s">
        <v>73</v>
      </c>
      <c r="L11" s="15" t="s">
        <v>74</v>
      </c>
      <c r="M11" s="34">
        <v>64900</v>
      </c>
      <c r="N11" s="34">
        <v>179890</v>
      </c>
      <c r="O11" s="34">
        <v>64900</v>
      </c>
      <c r="P11" s="34">
        <v>179890</v>
      </c>
      <c r="Q11" s="15" t="s">
        <v>66</v>
      </c>
      <c r="R11" s="20" t="s">
        <v>43</v>
      </c>
    </row>
    <row r="12" spans="1:19" s="33" customFormat="1" ht="180" x14ac:dyDescent="0.25">
      <c r="A12" s="35">
        <v>6</v>
      </c>
      <c r="B12" s="15">
        <v>3</v>
      </c>
      <c r="C12" s="15" t="s">
        <v>44</v>
      </c>
      <c r="D12" s="15">
        <v>10</v>
      </c>
      <c r="E12" s="17" t="s">
        <v>75</v>
      </c>
      <c r="F12" s="17" t="s">
        <v>76</v>
      </c>
      <c r="G12" s="15" t="s">
        <v>77</v>
      </c>
      <c r="H12" s="15" t="s">
        <v>78</v>
      </c>
      <c r="I12" s="15">
        <v>3</v>
      </c>
      <c r="J12" s="17" t="s">
        <v>79</v>
      </c>
      <c r="K12" s="15" t="s">
        <v>65</v>
      </c>
      <c r="L12" s="15" t="s">
        <v>80</v>
      </c>
      <c r="M12" s="18">
        <v>280000</v>
      </c>
      <c r="N12" s="18">
        <v>600000</v>
      </c>
      <c r="O12" s="18">
        <f>M12</f>
        <v>280000</v>
      </c>
      <c r="P12" s="18">
        <f>N12</f>
        <v>600000</v>
      </c>
      <c r="Q12" s="15" t="s">
        <v>81</v>
      </c>
      <c r="R12" s="36" t="s">
        <v>43</v>
      </c>
    </row>
    <row r="13" spans="1:19" s="31" customFormat="1" ht="300" x14ac:dyDescent="0.25">
      <c r="A13" s="25">
        <v>7</v>
      </c>
      <c r="B13" s="26">
        <v>6</v>
      </c>
      <c r="C13" s="26">
        <v>1</v>
      </c>
      <c r="D13" s="26">
        <v>6</v>
      </c>
      <c r="E13" s="27" t="s">
        <v>82</v>
      </c>
      <c r="F13" s="27" t="s">
        <v>83</v>
      </c>
      <c r="G13" s="26" t="s">
        <v>84</v>
      </c>
      <c r="H13" s="26" t="s">
        <v>85</v>
      </c>
      <c r="I13" s="37" t="s">
        <v>86</v>
      </c>
      <c r="J13" s="27" t="s">
        <v>87</v>
      </c>
      <c r="K13" s="15" t="s">
        <v>74</v>
      </c>
      <c r="L13" s="15" t="s">
        <v>74</v>
      </c>
      <c r="M13" s="29">
        <v>1800000</v>
      </c>
      <c r="N13" s="29">
        <v>2000000</v>
      </c>
      <c r="O13" s="29">
        <v>1800000</v>
      </c>
      <c r="P13" s="29">
        <v>2000000</v>
      </c>
      <c r="Q13" s="26" t="s">
        <v>88</v>
      </c>
      <c r="R13" s="30" t="s">
        <v>43</v>
      </c>
    </row>
    <row r="14" spans="1:19" s="33" customFormat="1" ht="409.5" x14ac:dyDescent="0.25">
      <c r="A14" s="35">
        <v>8</v>
      </c>
      <c r="B14" s="15">
        <v>6</v>
      </c>
      <c r="C14" s="15">
        <v>5</v>
      </c>
      <c r="D14" s="15">
        <v>11</v>
      </c>
      <c r="E14" s="17" t="s">
        <v>89</v>
      </c>
      <c r="F14" s="17" t="s">
        <v>90</v>
      </c>
      <c r="G14" s="15" t="s">
        <v>91</v>
      </c>
      <c r="H14" s="15" t="s">
        <v>92</v>
      </c>
      <c r="I14" s="15">
        <v>1</v>
      </c>
      <c r="J14" s="38" t="s">
        <v>93</v>
      </c>
      <c r="K14" s="15"/>
      <c r="L14" s="15" t="s">
        <v>94</v>
      </c>
      <c r="M14" s="18">
        <v>0</v>
      </c>
      <c r="N14" s="18">
        <v>200000</v>
      </c>
      <c r="O14" s="18">
        <f>M14</f>
        <v>0</v>
      </c>
      <c r="P14" s="18">
        <f>N14</f>
        <v>200000</v>
      </c>
      <c r="Q14" s="15" t="s">
        <v>88</v>
      </c>
      <c r="R14" s="36" t="s">
        <v>43</v>
      </c>
    </row>
    <row r="15" spans="1:19" s="33" customFormat="1" ht="300" x14ac:dyDescent="0.25">
      <c r="A15" s="35">
        <v>9</v>
      </c>
      <c r="B15" s="15">
        <v>1</v>
      </c>
      <c r="C15" s="15">
        <v>1</v>
      </c>
      <c r="D15" s="15">
        <v>6</v>
      </c>
      <c r="E15" s="17" t="s">
        <v>95</v>
      </c>
      <c r="F15" s="17" t="s">
        <v>96</v>
      </c>
      <c r="G15" s="15" t="s">
        <v>97</v>
      </c>
      <c r="H15" s="15" t="s">
        <v>98</v>
      </c>
      <c r="I15" s="15">
        <v>8</v>
      </c>
      <c r="J15" s="17" t="s">
        <v>99</v>
      </c>
      <c r="K15" s="15" t="s">
        <v>100</v>
      </c>
      <c r="L15" s="15" t="s">
        <v>101</v>
      </c>
      <c r="M15" s="18">
        <v>45000</v>
      </c>
      <c r="N15" s="18">
        <v>47388</v>
      </c>
      <c r="O15" s="18">
        <v>45000</v>
      </c>
      <c r="P15" s="18">
        <f t="shared" ref="O15:P22" si="1">N15</f>
        <v>47388</v>
      </c>
      <c r="Q15" s="15" t="s">
        <v>88</v>
      </c>
      <c r="R15" s="20" t="s">
        <v>43</v>
      </c>
    </row>
    <row r="16" spans="1:19" s="33" customFormat="1" ht="165" x14ac:dyDescent="0.25">
      <c r="A16" s="35">
        <v>10</v>
      </c>
      <c r="B16" s="15">
        <v>1</v>
      </c>
      <c r="C16" s="15">
        <v>2</v>
      </c>
      <c r="D16" s="15">
        <v>12</v>
      </c>
      <c r="E16" s="17" t="s">
        <v>102</v>
      </c>
      <c r="F16" s="17" t="s">
        <v>103</v>
      </c>
      <c r="G16" s="15" t="s">
        <v>104</v>
      </c>
      <c r="H16" s="15" t="s">
        <v>105</v>
      </c>
      <c r="I16" s="15">
        <v>8</v>
      </c>
      <c r="J16" s="39" t="s">
        <v>106</v>
      </c>
      <c r="K16" s="15" t="s">
        <v>107</v>
      </c>
      <c r="L16" s="15" t="s">
        <v>107</v>
      </c>
      <c r="M16" s="18">
        <v>150000</v>
      </c>
      <c r="N16" s="18">
        <v>150000</v>
      </c>
      <c r="O16" s="18">
        <f t="shared" si="1"/>
        <v>150000</v>
      </c>
      <c r="P16" s="18">
        <f t="shared" si="1"/>
        <v>150000</v>
      </c>
      <c r="Q16" s="15" t="s">
        <v>88</v>
      </c>
      <c r="R16" s="36" t="s">
        <v>43</v>
      </c>
    </row>
    <row r="17" spans="1:18" s="33" customFormat="1" ht="180" x14ac:dyDescent="0.25">
      <c r="A17" s="35">
        <v>11</v>
      </c>
      <c r="B17" s="15">
        <v>1</v>
      </c>
      <c r="C17" s="15">
        <v>1</v>
      </c>
      <c r="D17" s="15">
        <v>6</v>
      </c>
      <c r="E17" s="17" t="s">
        <v>108</v>
      </c>
      <c r="F17" s="17" t="s">
        <v>109</v>
      </c>
      <c r="G17" s="15" t="s">
        <v>110</v>
      </c>
      <c r="H17" s="15" t="s">
        <v>111</v>
      </c>
      <c r="I17" s="15">
        <v>6</v>
      </c>
      <c r="J17" s="17" t="s">
        <v>112</v>
      </c>
      <c r="K17" s="15" t="s">
        <v>113</v>
      </c>
      <c r="L17" s="15" t="s">
        <v>113</v>
      </c>
      <c r="M17" s="18">
        <v>150000</v>
      </c>
      <c r="N17" s="18">
        <v>147612</v>
      </c>
      <c r="O17" s="18">
        <f t="shared" si="1"/>
        <v>150000</v>
      </c>
      <c r="P17" s="18">
        <f>N17</f>
        <v>147612</v>
      </c>
      <c r="Q17" s="15" t="s">
        <v>88</v>
      </c>
      <c r="R17" s="20" t="s">
        <v>43</v>
      </c>
    </row>
    <row r="18" spans="1:18" s="33" customFormat="1" ht="120" x14ac:dyDescent="0.25">
      <c r="A18" s="35">
        <v>12</v>
      </c>
      <c r="B18" s="15">
        <v>1</v>
      </c>
      <c r="C18" s="15">
        <v>4</v>
      </c>
      <c r="D18" s="15">
        <v>2</v>
      </c>
      <c r="E18" s="17" t="s">
        <v>114</v>
      </c>
      <c r="F18" s="17" t="s">
        <v>115</v>
      </c>
      <c r="G18" s="15" t="s">
        <v>116</v>
      </c>
      <c r="H18" s="15" t="s">
        <v>117</v>
      </c>
      <c r="I18" s="15">
        <v>1500</v>
      </c>
      <c r="J18" s="17" t="s">
        <v>118</v>
      </c>
      <c r="K18" s="15" t="s">
        <v>73</v>
      </c>
      <c r="L18" s="15" t="s">
        <v>119</v>
      </c>
      <c r="M18" s="18">
        <v>15842.4</v>
      </c>
      <c r="N18" s="18">
        <v>1810.56</v>
      </c>
      <c r="O18" s="18">
        <f t="shared" si="1"/>
        <v>15842.4</v>
      </c>
      <c r="P18" s="18">
        <v>1810.56</v>
      </c>
      <c r="Q18" s="15" t="s">
        <v>120</v>
      </c>
      <c r="R18" s="20" t="s">
        <v>43</v>
      </c>
    </row>
    <row r="19" spans="1:18" s="33" customFormat="1" ht="105" x14ac:dyDescent="0.25">
      <c r="A19" s="35">
        <v>13</v>
      </c>
      <c r="B19" s="15">
        <v>1</v>
      </c>
      <c r="C19" s="15" t="s">
        <v>121</v>
      </c>
      <c r="D19" s="15">
        <v>7</v>
      </c>
      <c r="E19" s="17" t="s">
        <v>122</v>
      </c>
      <c r="F19" s="17" t="s">
        <v>123</v>
      </c>
      <c r="G19" s="15" t="s">
        <v>124</v>
      </c>
      <c r="H19" s="15" t="s">
        <v>98</v>
      </c>
      <c r="I19" s="15">
        <v>2</v>
      </c>
      <c r="J19" s="15" t="s">
        <v>125</v>
      </c>
      <c r="K19" s="15"/>
      <c r="L19" s="15" t="s">
        <v>74</v>
      </c>
      <c r="M19" s="18">
        <v>0</v>
      </c>
      <c r="N19" s="18">
        <v>15000</v>
      </c>
      <c r="O19" s="18">
        <f t="shared" si="1"/>
        <v>0</v>
      </c>
      <c r="P19" s="18">
        <f t="shared" si="1"/>
        <v>15000</v>
      </c>
      <c r="Q19" s="15" t="s">
        <v>126</v>
      </c>
      <c r="R19" s="36" t="s">
        <v>43</v>
      </c>
    </row>
    <row r="20" spans="1:18" s="33" customFormat="1" ht="120" x14ac:dyDescent="0.25">
      <c r="A20" s="35">
        <v>14</v>
      </c>
      <c r="B20" s="15">
        <v>1</v>
      </c>
      <c r="C20" s="15">
        <v>4</v>
      </c>
      <c r="D20" s="15">
        <v>2</v>
      </c>
      <c r="E20" s="17" t="s">
        <v>127</v>
      </c>
      <c r="F20" s="17" t="s">
        <v>128</v>
      </c>
      <c r="G20" s="15" t="s">
        <v>129</v>
      </c>
      <c r="H20" s="15" t="s">
        <v>130</v>
      </c>
      <c r="I20" s="15" t="s">
        <v>131</v>
      </c>
      <c r="J20" s="17" t="s">
        <v>118</v>
      </c>
      <c r="K20" s="15"/>
      <c r="L20" s="15" t="s">
        <v>73</v>
      </c>
      <c r="M20" s="18">
        <v>0</v>
      </c>
      <c r="N20" s="18">
        <v>150000</v>
      </c>
      <c r="O20" s="18">
        <f t="shared" si="1"/>
        <v>0</v>
      </c>
      <c r="P20" s="18">
        <f t="shared" si="1"/>
        <v>150000</v>
      </c>
      <c r="Q20" s="15" t="s">
        <v>126</v>
      </c>
      <c r="R20" s="36" t="s">
        <v>43</v>
      </c>
    </row>
    <row r="21" spans="1:18" s="33" customFormat="1" ht="285" x14ac:dyDescent="0.25">
      <c r="A21" s="35">
        <v>15</v>
      </c>
      <c r="B21" s="15">
        <v>6</v>
      </c>
      <c r="C21" s="15" t="s">
        <v>132</v>
      </c>
      <c r="D21" s="15">
        <v>13</v>
      </c>
      <c r="E21" s="17" t="s">
        <v>133</v>
      </c>
      <c r="F21" s="17" t="s">
        <v>134</v>
      </c>
      <c r="G21" s="15" t="s">
        <v>135</v>
      </c>
      <c r="H21" s="15" t="s">
        <v>136</v>
      </c>
      <c r="I21" s="15">
        <v>16</v>
      </c>
      <c r="J21" s="17" t="s">
        <v>137</v>
      </c>
      <c r="K21" s="40" t="s">
        <v>52</v>
      </c>
      <c r="L21" s="15" t="s">
        <v>138</v>
      </c>
      <c r="M21" s="18">
        <v>0</v>
      </c>
      <c r="N21" s="18">
        <v>142000</v>
      </c>
      <c r="O21" s="18">
        <f t="shared" si="1"/>
        <v>0</v>
      </c>
      <c r="P21" s="18">
        <f t="shared" si="1"/>
        <v>142000</v>
      </c>
      <c r="Q21" s="15" t="s">
        <v>126</v>
      </c>
      <c r="R21" s="36" t="s">
        <v>43</v>
      </c>
    </row>
    <row r="22" spans="1:18" s="41" customFormat="1" ht="135" x14ac:dyDescent="0.25">
      <c r="A22" s="35">
        <v>16</v>
      </c>
      <c r="B22" s="15">
        <v>1</v>
      </c>
      <c r="C22" s="15">
        <v>4</v>
      </c>
      <c r="D22" s="15">
        <v>2</v>
      </c>
      <c r="E22" s="17" t="s">
        <v>139</v>
      </c>
      <c r="F22" s="17" t="s">
        <v>140</v>
      </c>
      <c r="G22" s="15" t="s">
        <v>124</v>
      </c>
      <c r="H22" s="15" t="s">
        <v>98</v>
      </c>
      <c r="I22" s="15">
        <v>6</v>
      </c>
      <c r="J22" s="17" t="s">
        <v>141</v>
      </c>
      <c r="K22" s="15" t="s">
        <v>74</v>
      </c>
      <c r="L22" s="15" t="s">
        <v>74</v>
      </c>
      <c r="M22" s="18">
        <v>40000</v>
      </c>
      <c r="N22" s="18">
        <v>50000</v>
      </c>
      <c r="O22" s="18">
        <f t="shared" si="1"/>
        <v>40000</v>
      </c>
      <c r="P22" s="18">
        <f t="shared" si="1"/>
        <v>50000</v>
      </c>
      <c r="Q22" s="15" t="s">
        <v>126</v>
      </c>
      <c r="R22" s="36" t="s">
        <v>43</v>
      </c>
    </row>
    <row r="23" spans="1:18" s="31" customFormat="1" ht="135" x14ac:dyDescent="0.25">
      <c r="A23" s="25">
        <v>17</v>
      </c>
      <c r="B23" s="26">
        <v>1</v>
      </c>
      <c r="C23" s="26">
        <v>4</v>
      </c>
      <c r="D23" s="26">
        <v>2</v>
      </c>
      <c r="E23" s="27" t="s">
        <v>142</v>
      </c>
      <c r="F23" s="27" t="s">
        <v>143</v>
      </c>
      <c r="G23" s="26" t="s">
        <v>124</v>
      </c>
      <c r="H23" s="26" t="s">
        <v>98</v>
      </c>
      <c r="I23" s="26">
        <v>1</v>
      </c>
      <c r="J23" s="27" t="s">
        <v>144</v>
      </c>
      <c r="K23" s="15" t="s">
        <v>138</v>
      </c>
      <c r="L23" s="40" t="s">
        <v>52</v>
      </c>
      <c r="M23" s="42">
        <v>13117.2</v>
      </c>
      <c r="N23" s="28">
        <v>0</v>
      </c>
      <c r="O23" s="43">
        <v>13117.2</v>
      </c>
      <c r="P23" s="29">
        <v>0</v>
      </c>
      <c r="Q23" s="26" t="s">
        <v>126</v>
      </c>
      <c r="R23" s="30" t="s">
        <v>43</v>
      </c>
    </row>
    <row r="24" spans="1:18" s="33" customFormat="1" ht="270" x14ac:dyDescent="0.25">
      <c r="A24" s="22">
        <v>18</v>
      </c>
      <c r="B24" s="15">
        <v>1</v>
      </c>
      <c r="C24" s="15">
        <v>4</v>
      </c>
      <c r="D24" s="15">
        <v>2</v>
      </c>
      <c r="E24" s="17" t="s">
        <v>145</v>
      </c>
      <c r="F24" s="17" t="s">
        <v>146</v>
      </c>
      <c r="G24" s="15" t="s">
        <v>47</v>
      </c>
      <c r="H24" s="15" t="s">
        <v>48</v>
      </c>
      <c r="I24" s="15">
        <v>4</v>
      </c>
      <c r="J24" s="17" t="s">
        <v>147</v>
      </c>
      <c r="K24" s="15" t="s">
        <v>148</v>
      </c>
      <c r="L24" s="15" t="s">
        <v>149</v>
      </c>
      <c r="M24" s="34">
        <v>184239.49</v>
      </c>
      <c r="N24" s="34">
        <v>329553.90000000002</v>
      </c>
      <c r="O24" s="24">
        <f>M24</f>
        <v>184239.49</v>
      </c>
      <c r="P24" s="24">
        <f>N24</f>
        <v>329553.90000000002</v>
      </c>
      <c r="Q24" s="15" t="s">
        <v>120</v>
      </c>
      <c r="R24" s="20" t="s">
        <v>43</v>
      </c>
    </row>
    <row r="25" spans="1:18" s="31" customFormat="1" ht="195" x14ac:dyDescent="0.25">
      <c r="A25" s="25">
        <v>19</v>
      </c>
      <c r="B25" s="26">
        <v>1</v>
      </c>
      <c r="C25" s="26">
        <v>4</v>
      </c>
      <c r="D25" s="26">
        <v>2</v>
      </c>
      <c r="E25" s="27" t="s">
        <v>150</v>
      </c>
      <c r="F25" s="27" t="s">
        <v>151</v>
      </c>
      <c r="G25" s="26" t="s">
        <v>152</v>
      </c>
      <c r="H25" s="26" t="s">
        <v>92</v>
      </c>
      <c r="I25" s="26">
        <v>2</v>
      </c>
      <c r="J25" s="27" t="s">
        <v>153</v>
      </c>
      <c r="K25" s="15" t="s">
        <v>51</v>
      </c>
      <c r="L25" s="15" t="s">
        <v>107</v>
      </c>
      <c r="M25" s="28">
        <v>85653.65</v>
      </c>
      <c r="N25" s="28">
        <v>130000</v>
      </c>
      <c r="O25" s="29">
        <f t="shared" ref="O25:P36" si="2">M25</f>
        <v>85653.65</v>
      </c>
      <c r="P25" s="29">
        <f t="shared" si="2"/>
        <v>130000</v>
      </c>
      <c r="Q25" s="26" t="s">
        <v>126</v>
      </c>
      <c r="R25" s="30" t="s">
        <v>43</v>
      </c>
    </row>
    <row r="26" spans="1:18" s="33" customFormat="1" ht="180" x14ac:dyDescent="0.25">
      <c r="A26" s="35">
        <v>20</v>
      </c>
      <c r="B26" s="15">
        <v>1</v>
      </c>
      <c r="C26" s="15">
        <v>4</v>
      </c>
      <c r="D26" s="15">
        <v>2</v>
      </c>
      <c r="E26" s="17" t="s">
        <v>154</v>
      </c>
      <c r="F26" s="17" t="s">
        <v>155</v>
      </c>
      <c r="G26" s="15" t="s">
        <v>135</v>
      </c>
      <c r="H26" s="17" t="s">
        <v>156</v>
      </c>
      <c r="I26" s="15">
        <v>2</v>
      </c>
      <c r="J26" s="17" t="s">
        <v>157</v>
      </c>
      <c r="K26" s="15" t="s">
        <v>73</v>
      </c>
      <c r="L26" s="15" t="s">
        <v>65</v>
      </c>
      <c r="M26" s="18">
        <v>175000</v>
      </c>
      <c r="N26" s="18">
        <v>175000</v>
      </c>
      <c r="O26" s="18">
        <f t="shared" si="2"/>
        <v>175000</v>
      </c>
      <c r="P26" s="18">
        <f t="shared" si="2"/>
        <v>175000</v>
      </c>
      <c r="Q26" s="15" t="s">
        <v>126</v>
      </c>
      <c r="R26" s="36" t="s">
        <v>43</v>
      </c>
    </row>
    <row r="27" spans="1:18" s="33" customFormat="1" ht="90" x14ac:dyDescent="0.25">
      <c r="A27" s="35">
        <v>21</v>
      </c>
      <c r="B27" s="15">
        <v>1</v>
      </c>
      <c r="C27" s="15">
        <v>4</v>
      </c>
      <c r="D27" s="15">
        <v>2</v>
      </c>
      <c r="E27" s="17" t="s">
        <v>158</v>
      </c>
      <c r="F27" s="17" t="s">
        <v>159</v>
      </c>
      <c r="G27" s="15" t="s">
        <v>124</v>
      </c>
      <c r="H27" s="15" t="s">
        <v>160</v>
      </c>
      <c r="I27" s="15">
        <v>1</v>
      </c>
      <c r="J27" s="17" t="s">
        <v>161</v>
      </c>
      <c r="K27" s="40" t="s">
        <v>52</v>
      </c>
      <c r="L27" s="15" t="s">
        <v>74</v>
      </c>
      <c r="M27" s="18">
        <v>0</v>
      </c>
      <c r="N27" s="18">
        <v>40000</v>
      </c>
      <c r="O27" s="18">
        <f t="shared" si="2"/>
        <v>0</v>
      </c>
      <c r="P27" s="18">
        <f t="shared" si="2"/>
        <v>40000</v>
      </c>
      <c r="Q27" s="15" t="s">
        <v>126</v>
      </c>
      <c r="R27" s="20" t="s">
        <v>43</v>
      </c>
    </row>
    <row r="28" spans="1:18" s="33" customFormat="1" ht="120" x14ac:dyDescent="0.25">
      <c r="A28" s="35">
        <v>22</v>
      </c>
      <c r="B28" s="15">
        <v>1</v>
      </c>
      <c r="C28" s="15">
        <v>1</v>
      </c>
      <c r="D28" s="15">
        <v>6</v>
      </c>
      <c r="E28" s="17" t="s">
        <v>162</v>
      </c>
      <c r="F28" s="44" t="s">
        <v>163</v>
      </c>
      <c r="G28" s="15" t="s">
        <v>124</v>
      </c>
      <c r="H28" s="15" t="s">
        <v>164</v>
      </c>
      <c r="I28" s="15">
        <v>6</v>
      </c>
      <c r="J28" s="45" t="s">
        <v>165</v>
      </c>
      <c r="K28" s="15" t="s">
        <v>74</v>
      </c>
      <c r="L28" s="15" t="s">
        <v>74</v>
      </c>
      <c r="M28" s="18">
        <v>43275</v>
      </c>
      <c r="N28" s="18">
        <v>90000</v>
      </c>
      <c r="O28" s="18">
        <f t="shared" si="2"/>
        <v>43275</v>
      </c>
      <c r="P28" s="18">
        <f>N28</f>
        <v>90000</v>
      </c>
      <c r="Q28" s="15" t="s">
        <v>126</v>
      </c>
      <c r="R28" s="20" t="s">
        <v>166</v>
      </c>
    </row>
    <row r="29" spans="1:18" s="33" customFormat="1" ht="180" x14ac:dyDescent="0.25">
      <c r="A29" s="35">
        <v>23</v>
      </c>
      <c r="B29" s="15">
        <v>1</v>
      </c>
      <c r="C29" s="15">
        <v>4</v>
      </c>
      <c r="D29" s="15">
        <v>2</v>
      </c>
      <c r="E29" s="17" t="s">
        <v>167</v>
      </c>
      <c r="F29" s="17" t="s">
        <v>168</v>
      </c>
      <c r="G29" s="15" t="s">
        <v>124</v>
      </c>
      <c r="H29" s="15" t="s">
        <v>169</v>
      </c>
      <c r="I29" s="15">
        <v>6</v>
      </c>
      <c r="J29" s="39" t="s">
        <v>170</v>
      </c>
      <c r="K29" s="15" t="s">
        <v>171</v>
      </c>
      <c r="L29" s="15" t="s">
        <v>171</v>
      </c>
      <c r="M29" s="18">
        <v>180000</v>
      </c>
      <c r="N29" s="18">
        <v>180000</v>
      </c>
      <c r="O29" s="18">
        <f t="shared" si="2"/>
        <v>180000</v>
      </c>
      <c r="P29" s="18">
        <f t="shared" si="2"/>
        <v>180000</v>
      </c>
      <c r="Q29" s="15" t="s">
        <v>126</v>
      </c>
      <c r="R29" s="36" t="s">
        <v>43</v>
      </c>
    </row>
    <row r="30" spans="1:18" s="33" customFormat="1" ht="240" x14ac:dyDescent="0.25">
      <c r="A30" s="35">
        <v>24</v>
      </c>
      <c r="B30" s="15">
        <v>1</v>
      </c>
      <c r="C30" s="15">
        <v>1</v>
      </c>
      <c r="D30" s="15">
        <v>6</v>
      </c>
      <c r="E30" s="17" t="s">
        <v>172</v>
      </c>
      <c r="F30" s="17" t="s">
        <v>173</v>
      </c>
      <c r="G30" s="15" t="s">
        <v>116</v>
      </c>
      <c r="H30" s="15" t="s">
        <v>174</v>
      </c>
      <c r="I30" s="15" t="s">
        <v>175</v>
      </c>
      <c r="J30" s="17" t="s">
        <v>176</v>
      </c>
      <c r="K30" s="15" t="s">
        <v>52</v>
      </c>
      <c r="L30" s="40" t="s">
        <v>65</v>
      </c>
      <c r="M30" s="18">
        <v>0</v>
      </c>
      <c r="N30" s="18">
        <v>20000</v>
      </c>
      <c r="O30" s="18">
        <f t="shared" si="2"/>
        <v>0</v>
      </c>
      <c r="P30" s="18">
        <f t="shared" si="2"/>
        <v>20000</v>
      </c>
      <c r="Q30" s="15" t="s">
        <v>120</v>
      </c>
      <c r="R30" s="20" t="s">
        <v>43</v>
      </c>
    </row>
    <row r="31" spans="1:18" s="33" customFormat="1" ht="105" x14ac:dyDescent="0.25">
      <c r="A31" s="35">
        <v>25</v>
      </c>
      <c r="B31" s="15">
        <v>1</v>
      </c>
      <c r="C31" s="15">
        <v>1</v>
      </c>
      <c r="D31" s="15">
        <v>6</v>
      </c>
      <c r="E31" s="17" t="s">
        <v>177</v>
      </c>
      <c r="F31" s="17" t="s">
        <v>178</v>
      </c>
      <c r="G31" s="15" t="s">
        <v>179</v>
      </c>
      <c r="H31" s="15" t="s">
        <v>92</v>
      </c>
      <c r="I31" s="15">
        <v>1</v>
      </c>
      <c r="J31" s="17" t="s">
        <v>180</v>
      </c>
      <c r="K31" s="40" t="s">
        <v>52</v>
      </c>
      <c r="L31" s="15" t="s">
        <v>138</v>
      </c>
      <c r="M31" s="18">
        <v>0</v>
      </c>
      <c r="N31" s="18">
        <v>157400</v>
      </c>
      <c r="O31" s="18">
        <f t="shared" si="2"/>
        <v>0</v>
      </c>
      <c r="P31" s="18">
        <f t="shared" si="2"/>
        <v>157400</v>
      </c>
      <c r="Q31" s="15" t="s">
        <v>126</v>
      </c>
      <c r="R31" s="36" t="s">
        <v>43</v>
      </c>
    </row>
    <row r="32" spans="1:18" s="33" customFormat="1" ht="240" x14ac:dyDescent="0.25">
      <c r="A32" s="35">
        <v>26</v>
      </c>
      <c r="B32" s="15">
        <v>1</v>
      </c>
      <c r="C32" s="15">
        <v>1</v>
      </c>
      <c r="D32" s="15">
        <v>6</v>
      </c>
      <c r="E32" s="17" t="s">
        <v>181</v>
      </c>
      <c r="F32" s="17" t="s">
        <v>182</v>
      </c>
      <c r="G32" s="15" t="s">
        <v>116</v>
      </c>
      <c r="H32" s="15" t="s">
        <v>183</v>
      </c>
      <c r="I32" s="15" t="s">
        <v>175</v>
      </c>
      <c r="J32" s="17" t="s">
        <v>184</v>
      </c>
      <c r="K32" s="40" t="s">
        <v>52</v>
      </c>
      <c r="L32" s="15" t="s">
        <v>65</v>
      </c>
      <c r="M32" s="18">
        <v>0</v>
      </c>
      <c r="N32" s="18">
        <v>20000</v>
      </c>
      <c r="O32" s="18">
        <f t="shared" si="2"/>
        <v>0</v>
      </c>
      <c r="P32" s="18">
        <f t="shared" si="2"/>
        <v>20000</v>
      </c>
      <c r="Q32" s="15" t="s">
        <v>120</v>
      </c>
      <c r="R32" s="20" t="s">
        <v>43</v>
      </c>
    </row>
    <row r="33" spans="1:25" s="33" customFormat="1" ht="150" x14ac:dyDescent="0.25">
      <c r="A33" s="35">
        <v>27</v>
      </c>
      <c r="B33" s="15">
        <v>1</v>
      </c>
      <c r="C33" s="15">
        <v>4</v>
      </c>
      <c r="D33" s="15">
        <v>7</v>
      </c>
      <c r="E33" s="17" t="s">
        <v>185</v>
      </c>
      <c r="F33" s="17" t="s">
        <v>186</v>
      </c>
      <c r="G33" s="15" t="s">
        <v>110</v>
      </c>
      <c r="H33" s="15" t="s">
        <v>92</v>
      </c>
      <c r="I33" s="15">
        <v>1</v>
      </c>
      <c r="J33" s="46" t="s">
        <v>187</v>
      </c>
      <c r="K33" s="15" t="s">
        <v>65</v>
      </c>
      <c r="L33" s="15"/>
      <c r="M33" s="18">
        <v>80000</v>
      </c>
      <c r="N33" s="18">
        <v>0</v>
      </c>
      <c r="O33" s="18">
        <f t="shared" si="2"/>
        <v>80000</v>
      </c>
      <c r="P33" s="18">
        <f t="shared" si="2"/>
        <v>0</v>
      </c>
      <c r="Q33" s="15" t="s">
        <v>126</v>
      </c>
      <c r="R33" s="36" t="s">
        <v>43</v>
      </c>
    </row>
    <row r="34" spans="1:25" s="33" customFormat="1" ht="135" x14ac:dyDescent="0.25">
      <c r="A34" s="35">
        <v>28</v>
      </c>
      <c r="B34" s="15">
        <v>1</v>
      </c>
      <c r="C34" s="15">
        <v>1.4</v>
      </c>
      <c r="D34" s="15">
        <v>7</v>
      </c>
      <c r="E34" s="17" t="s">
        <v>188</v>
      </c>
      <c r="F34" s="17" t="s">
        <v>189</v>
      </c>
      <c r="G34" s="15" t="s">
        <v>135</v>
      </c>
      <c r="H34" s="15" t="s">
        <v>190</v>
      </c>
      <c r="I34" s="15">
        <v>1</v>
      </c>
      <c r="J34" s="17" t="s">
        <v>191</v>
      </c>
      <c r="K34" s="15"/>
      <c r="L34" s="15" t="s">
        <v>65</v>
      </c>
      <c r="M34" s="18">
        <v>0</v>
      </c>
      <c r="N34" s="18">
        <v>120000</v>
      </c>
      <c r="O34" s="18">
        <f t="shared" si="2"/>
        <v>0</v>
      </c>
      <c r="P34" s="18">
        <f t="shared" si="2"/>
        <v>120000</v>
      </c>
      <c r="Q34" s="15" t="s">
        <v>126</v>
      </c>
      <c r="R34" s="36" t="s">
        <v>43</v>
      </c>
    </row>
    <row r="35" spans="1:25" s="33" customFormat="1" ht="105" x14ac:dyDescent="0.25">
      <c r="A35" s="35">
        <v>29</v>
      </c>
      <c r="B35" s="15">
        <v>1</v>
      </c>
      <c r="C35" s="15">
        <v>1</v>
      </c>
      <c r="D35" s="15">
        <v>6</v>
      </c>
      <c r="E35" s="17" t="s">
        <v>192</v>
      </c>
      <c r="F35" s="17" t="s">
        <v>193</v>
      </c>
      <c r="G35" s="15" t="s">
        <v>194</v>
      </c>
      <c r="H35" s="15" t="s">
        <v>98</v>
      </c>
      <c r="I35" s="15">
        <v>3</v>
      </c>
      <c r="J35" s="17" t="s">
        <v>195</v>
      </c>
      <c r="K35" s="15"/>
      <c r="L35" s="15" t="s">
        <v>138</v>
      </c>
      <c r="M35" s="18">
        <v>0</v>
      </c>
      <c r="N35" s="18">
        <v>71261</v>
      </c>
      <c r="O35" s="18">
        <f t="shared" si="2"/>
        <v>0</v>
      </c>
      <c r="P35" s="18">
        <f t="shared" si="2"/>
        <v>71261</v>
      </c>
      <c r="Q35" s="15" t="s">
        <v>126</v>
      </c>
      <c r="R35" s="20" t="s">
        <v>43</v>
      </c>
    </row>
    <row r="36" spans="1:25" s="49" customFormat="1" ht="240" x14ac:dyDescent="0.25">
      <c r="A36" s="35">
        <v>30</v>
      </c>
      <c r="B36" s="15">
        <v>1</v>
      </c>
      <c r="C36" s="15">
        <v>1</v>
      </c>
      <c r="D36" s="15">
        <v>6</v>
      </c>
      <c r="E36" s="17" t="s">
        <v>196</v>
      </c>
      <c r="F36" s="47" t="s">
        <v>197</v>
      </c>
      <c r="G36" s="15" t="s">
        <v>198</v>
      </c>
      <c r="H36" s="15" t="s">
        <v>199</v>
      </c>
      <c r="I36" s="15" t="s">
        <v>200</v>
      </c>
      <c r="J36" s="17" t="s">
        <v>201</v>
      </c>
      <c r="K36" s="15" t="s">
        <v>202</v>
      </c>
      <c r="L36" s="15"/>
      <c r="M36" s="18">
        <v>488500</v>
      </c>
      <c r="N36" s="18">
        <v>0</v>
      </c>
      <c r="O36" s="18">
        <f t="shared" si="2"/>
        <v>488500</v>
      </c>
      <c r="P36" s="18">
        <f>N36</f>
        <v>0</v>
      </c>
      <c r="Q36" s="15" t="s">
        <v>88</v>
      </c>
      <c r="R36" s="36" t="s">
        <v>43</v>
      </c>
      <c r="S36" s="48"/>
      <c r="T36" s="48"/>
      <c r="U36" s="48"/>
      <c r="V36" s="48"/>
      <c r="W36" s="48"/>
      <c r="X36" s="48"/>
      <c r="Y36" s="48"/>
    </row>
    <row r="37" spans="1:25" s="33" customFormat="1" ht="378.75" customHeight="1" x14ac:dyDescent="0.25">
      <c r="A37" s="22">
        <v>31</v>
      </c>
      <c r="B37" s="15">
        <v>1</v>
      </c>
      <c r="C37" s="50" t="s">
        <v>203</v>
      </c>
      <c r="D37" s="15">
        <v>3</v>
      </c>
      <c r="E37" s="17" t="s">
        <v>204</v>
      </c>
      <c r="F37" s="17" t="s">
        <v>205</v>
      </c>
      <c r="G37" s="15" t="s">
        <v>206</v>
      </c>
      <c r="H37" s="15" t="s">
        <v>207</v>
      </c>
      <c r="I37" s="15" t="s">
        <v>208</v>
      </c>
      <c r="J37" s="17" t="s">
        <v>209</v>
      </c>
      <c r="K37" s="40"/>
      <c r="L37" s="15" t="s">
        <v>210</v>
      </c>
      <c r="M37" s="18">
        <v>0</v>
      </c>
      <c r="N37" s="18">
        <v>130000</v>
      </c>
      <c r="O37" s="18">
        <v>0</v>
      </c>
      <c r="P37" s="18">
        <v>130000</v>
      </c>
      <c r="Q37" s="15" t="s">
        <v>211</v>
      </c>
      <c r="R37" s="20" t="s">
        <v>43</v>
      </c>
      <c r="S37" s="51"/>
      <c r="T37" s="51"/>
      <c r="U37" s="51"/>
      <c r="V37" s="51"/>
      <c r="W37" s="51"/>
      <c r="X37" s="51"/>
      <c r="Y37" s="51"/>
    </row>
    <row r="38" spans="1:25" s="21" customFormat="1" ht="195" x14ac:dyDescent="0.25">
      <c r="A38" s="15">
        <v>32</v>
      </c>
      <c r="B38" s="15">
        <v>2</v>
      </c>
      <c r="C38" s="15" t="s">
        <v>51</v>
      </c>
      <c r="D38" s="15" t="s">
        <v>212</v>
      </c>
      <c r="E38" s="17" t="s">
        <v>213</v>
      </c>
      <c r="F38" s="17" t="s">
        <v>214</v>
      </c>
      <c r="G38" s="15" t="s">
        <v>135</v>
      </c>
      <c r="H38" s="15" t="s">
        <v>215</v>
      </c>
      <c r="I38" s="15" t="s">
        <v>216</v>
      </c>
      <c r="J38" s="52" t="s">
        <v>217</v>
      </c>
      <c r="K38" s="15" t="s">
        <v>65</v>
      </c>
      <c r="L38" s="17"/>
      <c r="M38" s="18">
        <v>186688</v>
      </c>
      <c r="N38" s="18"/>
      <c r="O38" s="18">
        <v>186688</v>
      </c>
      <c r="P38" s="18"/>
      <c r="Q38" s="15" t="s">
        <v>218</v>
      </c>
      <c r="R38" s="36" t="s">
        <v>219</v>
      </c>
    </row>
    <row r="39" spans="1:25" s="21" customFormat="1" ht="409.5" x14ac:dyDescent="0.25">
      <c r="A39" s="53">
        <v>33</v>
      </c>
      <c r="B39" s="53">
        <v>6</v>
      </c>
      <c r="C39" s="53" t="s">
        <v>220</v>
      </c>
      <c r="D39" s="53">
        <v>11</v>
      </c>
      <c r="E39" s="54" t="s">
        <v>221</v>
      </c>
      <c r="F39" s="54" t="s">
        <v>222</v>
      </c>
      <c r="G39" s="53" t="s">
        <v>223</v>
      </c>
      <c r="H39" s="53" t="s">
        <v>224</v>
      </c>
      <c r="I39" s="53" t="s">
        <v>225</v>
      </c>
      <c r="J39" s="55" t="s">
        <v>226</v>
      </c>
      <c r="K39" s="53" t="s">
        <v>171</v>
      </c>
      <c r="L39" s="53"/>
      <c r="M39" s="56">
        <v>172880.16</v>
      </c>
      <c r="N39" s="56"/>
      <c r="O39" s="56">
        <v>172880.16</v>
      </c>
      <c r="P39" s="56"/>
      <c r="Q39" s="53" t="s">
        <v>227</v>
      </c>
      <c r="R39" s="57" t="s">
        <v>228</v>
      </c>
    </row>
    <row r="40" spans="1:25" s="33" customFormat="1" ht="135" x14ac:dyDescent="0.25">
      <c r="A40" s="15">
        <v>34</v>
      </c>
      <c r="B40" s="15">
        <v>1</v>
      </c>
      <c r="C40" s="15" t="s">
        <v>51</v>
      </c>
      <c r="D40" s="15">
        <v>6</v>
      </c>
      <c r="E40" s="17" t="s">
        <v>229</v>
      </c>
      <c r="F40" s="45" t="s">
        <v>230</v>
      </c>
      <c r="G40" s="15" t="s">
        <v>179</v>
      </c>
      <c r="H40" s="15" t="s">
        <v>231</v>
      </c>
      <c r="I40" s="15" t="s">
        <v>232</v>
      </c>
      <c r="J40" s="58" t="s">
        <v>233</v>
      </c>
      <c r="K40" s="15" t="s">
        <v>234</v>
      </c>
      <c r="L40" s="15"/>
      <c r="M40" s="18">
        <v>90929.75</v>
      </c>
      <c r="N40" s="18"/>
      <c r="O40" s="18">
        <v>90929.75</v>
      </c>
      <c r="P40" s="18"/>
      <c r="Q40" s="15" t="s">
        <v>235</v>
      </c>
      <c r="R40" s="36" t="s">
        <v>236</v>
      </c>
    </row>
    <row r="41" spans="1:25" s="33" customFormat="1" ht="255" x14ac:dyDescent="0.25">
      <c r="A41" s="15">
        <v>35</v>
      </c>
      <c r="B41" s="15">
        <v>6</v>
      </c>
      <c r="C41" s="15" t="s">
        <v>237</v>
      </c>
      <c r="D41" s="15">
        <v>4</v>
      </c>
      <c r="E41" s="17" t="s">
        <v>238</v>
      </c>
      <c r="F41" s="17" t="s">
        <v>239</v>
      </c>
      <c r="G41" s="15" t="s">
        <v>240</v>
      </c>
      <c r="H41" s="15" t="s">
        <v>241</v>
      </c>
      <c r="I41" s="59" t="s">
        <v>242</v>
      </c>
      <c r="J41" s="60" t="s">
        <v>243</v>
      </c>
      <c r="K41" s="15" t="s">
        <v>41</v>
      </c>
      <c r="L41" s="15"/>
      <c r="M41" s="18">
        <v>622202.06000000006</v>
      </c>
      <c r="N41" s="18"/>
      <c r="O41" s="18">
        <v>622202.06000000006</v>
      </c>
      <c r="P41" s="18"/>
      <c r="Q41" s="15" t="s">
        <v>244</v>
      </c>
      <c r="R41" s="36" t="s">
        <v>245</v>
      </c>
    </row>
    <row r="42" spans="1:25" s="33" customFormat="1" ht="150" x14ac:dyDescent="0.25">
      <c r="A42" s="15">
        <v>36</v>
      </c>
      <c r="B42" s="15">
        <v>6</v>
      </c>
      <c r="C42" s="15" t="s">
        <v>220</v>
      </c>
      <c r="D42" s="15">
        <v>4</v>
      </c>
      <c r="E42" s="17" t="s">
        <v>246</v>
      </c>
      <c r="F42" s="17" t="s">
        <v>247</v>
      </c>
      <c r="G42" s="15" t="s">
        <v>248</v>
      </c>
      <c r="H42" s="15" t="s">
        <v>249</v>
      </c>
      <c r="I42" s="15" t="s">
        <v>250</v>
      </c>
      <c r="J42" s="60" t="s">
        <v>251</v>
      </c>
      <c r="K42" s="15" t="s">
        <v>41</v>
      </c>
      <c r="L42" s="15"/>
      <c r="M42" s="18">
        <v>147706.04</v>
      </c>
      <c r="N42" s="18"/>
      <c r="O42" s="18">
        <v>147706.04</v>
      </c>
      <c r="P42" s="18"/>
      <c r="Q42" s="61" t="s">
        <v>252</v>
      </c>
      <c r="R42" s="62" t="s">
        <v>253</v>
      </c>
    </row>
    <row r="43" spans="1:25" s="33" customFormat="1" ht="409.5" x14ac:dyDescent="0.25">
      <c r="A43" s="15">
        <v>37</v>
      </c>
      <c r="B43" s="15">
        <v>1</v>
      </c>
      <c r="C43" s="15" t="s">
        <v>51</v>
      </c>
      <c r="D43" s="15">
        <v>6</v>
      </c>
      <c r="E43" s="17" t="s">
        <v>254</v>
      </c>
      <c r="F43" s="17" t="s">
        <v>255</v>
      </c>
      <c r="G43" s="15" t="s">
        <v>256</v>
      </c>
      <c r="H43" s="15" t="s">
        <v>257</v>
      </c>
      <c r="I43" s="15">
        <v>1</v>
      </c>
      <c r="J43" s="60" t="s">
        <v>258</v>
      </c>
      <c r="K43" s="15" t="s">
        <v>41</v>
      </c>
      <c r="L43" s="15"/>
      <c r="M43" s="18">
        <v>61500</v>
      </c>
      <c r="N43" s="18"/>
      <c r="O43" s="18">
        <v>61500</v>
      </c>
      <c r="P43" s="18"/>
      <c r="Q43" s="61" t="s">
        <v>259</v>
      </c>
      <c r="R43" s="20" t="s">
        <v>260</v>
      </c>
    </row>
    <row r="44" spans="1:25" s="33" customFormat="1" ht="360" x14ac:dyDescent="0.25">
      <c r="A44" s="15">
        <v>38</v>
      </c>
      <c r="B44" s="15">
        <v>2</v>
      </c>
      <c r="C44" s="15" t="s">
        <v>51</v>
      </c>
      <c r="D44" s="15">
        <v>6</v>
      </c>
      <c r="E44" s="17" t="s">
        <v>261</v>
      </c>
      <c r="F44" s="17" t="s">
        <v>262</v>
      </c>
      <c r="G44" s="15" t="s">
        <v>263</v>
      </c>
      <c r="H44" s="15" t="s">
        <v>264</v>
      </c>
      <c r="I44" s="63" t="s">
        <v>265</v>
      </c>
      <c r="J44" s="60" t="s">
        <v>266</v>
      </c>
      <c r="K44" s="15" t="s">
        <v>171</v>
      </c>
      <c r="L44" s="15"/>
      <c r="M44" s="18">
        <v>255979.85</v>
      </c>
      <c r="N44" s="18"/>
      <c r="O44" s="18">
        <v>255979.85</v>
      </c>
      <c r="P44" s="18"/>
      <c r="Q44" s="35" t="s">
        <v>267</v>
      </c>
      <c r="R44" s="36" t="s">
        <v>268</v>
      </c>
    </row>
    <row r="45" spans="1:25" s="33" customFormat="1" ht="240" x14ac:dyDescent="0.25">
      <c r="A45" s="15">
        <v>39</v>
      </c>
      <c r="B45" s="15">
        <v>2</v>
      </c>
      <c r="C45" s="15" t="s">
        <v>138</v>
      </c>
      <c r="D45" s="15">
        <v>12</v>
      </c>
      <c r="E45" s="17" t="s">
        <v>269</v>
      </c>
      <c r="F45" s="17" t="s">
        <v>270</v>
      </c>
      <c r="G45" s="15" t="s">
        <v>271</v>
      </c>
      <c r="H45" s="15" t="s">
        <v>272</v>
      </c>
      <c r="I45" s="63">
        <v>6</v>
      </c>
      <c r="J45" s="60" t="s">
        <v>273</v>
      </c>
      <c r="K45" s="15" t="s">
        <v>171</v>
      </c>
      <c r="L45" s="15"/>
      <c r="M45" s="18">
        <v>113649.22</v>
      </c>
      <c r="N45" s="18"/>
      <c r="O45" s="18">
        <v>113649.22</v>
      </c>
      <c r="P45" s="18"/>
      <c r="Q45" s="35" t="s">
        <v>274</v>
      </c>
      <c r="R45" s="36" t="s">
        <v>275</v>
      </c>
    </row>
    <row r="46" spans="1:25" s="33" customFormat="1" ht="360" x14ac:dyDescent="0.25">
      <c r="A46" s="15">
        <v>40</v>
      </c>
      <c r="B46" s="15">
        <v>3</v>
      </c>
      <c r="C46" s="15" t="s">
        <v>65</v>
      </c>
      <c r="D46" s="15">
        <v>13</v>
      </c>
      <c r="E46" s="17" t="s">
        <v>276</v>
      </c>
      <c r="F46" s="17" t="s">
        <v>277</v>
      </c>
      <c r="G46" s="15" t="s">
        <v>278</v>
      </c>
      <c r="H46" s="15" t="s">
        <v>279</v>
      </c>
      <c r="I46" s="15" t="s">
        <v>280</v>
      </c>
      <c r="J46" s="60" t="s">
        <v>281</v>
      </c>
      <c r="K46" s="15" t="s">
        <v>171</v>
      </c>
      <c r="L46" s="15"/>
      <c r="M46" s="18">
        <v>154500</v>
      </c>
      <c r="N46" s="18"/>
      <c r="O46" s="18">
        <v>154500</v>
      </c>
      <c r="P46" s="18"/>
      <c r="Q46" s="35" t="s">
        <v>282</v>
      </c>
      <c r="R46" s="36" t="s">
        <v>283</v>
      </c>
    </row>
    <row r="47" spans="1:25" s="33" customFormat="1" ht="195" x14ac:dyDescent="0.25">
      <c r="A47" s="15">
        <v>41</v>
      </c>
      <c r="B47" s="15">
        <v>6</v>
      </c>
      <c r="C47" s="15" t="s">
        <v>220</v>
      </c>
      <c r="D47" s="15">
        <v>4</v>
      </c>
      <c r="E47" s="17" t="s">
        <v>284</v>
      </c>
      <c r="F47" s="17" t="s">
        <v>285</v>
      </c>
      <c r="G47" s="15" t="s">
        <v>135</v>
      </c>
      <c r="H47" s="15" t="s">
        <v>286</v>
      </c>
      <c r="I47" s="15" t="s">
        <v>216</v>
      </c>
      <c r="J47" s="60" t="s">
        <v>287</v>
      </c>
      <c r="K47" s="15" t="s">
        <v>288</v>
      </c>
      <c r="L47" s="15"/>
      <c r="M47" s="18">
        <v>140540</v>
      </c>
      <c r="N47" s="18"/>
      <c r="O47" s="18">
        <v>140540</v>
      </c>
      <c r="P47" s="18"/>
      <c r="Q47" s="35" t="s">
        <v>289</v>
      </c>
      <c r="R47" s="36" t="s">
        <v>290</v>
      </c>
    </row>
    <row r="48" spans="1:25" s="33" customFormat="1" ht="375" x14ac:dyDescent="0.25">
      <c r="A48" s="15">
        <v>42</v>
      </c>
      <c r="B48" s="15">
        <v>2</v>
      </c>
      <c r="C48" s="15" t="s">
        <v>65</v>
      </c>
      <c r="D48" s="15">
        <v>10</v>
      </c>
      <c r="E48" s="17" t="s">
        <v>291</v>
      </c>
      <c r="F48" s="17" t="s">
        <v>292</v>
      </c>
      <c r="G48" s="15" t="s">
        <v>293</v>
      </c>
      <c r="H48" s="15" t="s">
        <v>294</v>
      </c>
      <c r="I48" s="15" t="s">
        <v>295</v>
      </c>
      <c r="J48" s="60" t="s">
        <v>296</v>
      </c>
      <c r="K48" s="15" t="s">
        <v>94</v>
      </c>
      <c r="L48" s="15"/>
      <c r="M48" s="18">
        <v>45091.37</v>
      </c>
      <c r="N48" s="18"/>
      <c r="O48" s="18">
        <v>45091.37</v>
      </c>
      <c r="P48" s="18"/>
      <c r="Q48" s="35" t="s">
        <v>297</v>
      </c>
      <c r="R48" s="36" t="s">
        <v>298</v>
      </c>
    </row>
    <row r="49" spans="1:18" s="33" customFormat="1" ht="330" x14ac:dyDescent="0.25">
      <c r="A49" s="15">
        <v>43</v>
      </c>
      <c r="B49" s="15">
        <v>5</v>
      </c>
      <c r="C49" s="15" t="s">
        <v>51</v>
      </c>
      <c r="D49" s="15">
        <v>13</v>
      </c>
      <c r="E49" s="17" t="s">
        <v>299</v>
      </c>
      <c r="F49" s="17" t="s">
        <v>300</v>
      </c>
      <c r="G49" s="15" t="s">
        <v>301</v>
      </c>
      <c r="H49" s="15" t="s">
        <v>302</v>
      </c>
      <c r="I49" s="15" t="s">
        <v>303</v>
      </c>
      <c r="J49" s="64" t="s">
        <v>304</v>
      </c>
      <c r="K49" s="15" t="s">
        <v>171</v>
      </c>
      <c r="L49" s="15"/>
      <c r="M49" s="18">
        <v>116894.1</v>
      </c>
      <c r="N49" s="18"/>
      <c r="O49" s="18">
        <v>116894.1</v>
      </c>
      <c r="P49" s="18"/>
      <c r="Q49" s="35" t="s">
        <v>305</v>
      </c>
      <c r="R49" s="36" t="s">
        <v>306</v>
      </c>
    </row>
    <row r="50" spans="1:18" s="33" customFormat="1" ht="210" x14ac:dyDescent="0.25">
      <c r="A50" s="15">
        <v>44</v>
      </c>
      <c r="B50" s="15">
        <v>5</v>
      </c>
      <c r="C50" s="15" t="s">
        <v>51</v>
      </c>
      <c r="D50" s="15">
        <v>13</v>
      </c>
      <c r="E50" s="17" t="s">
        <v>307</v>
      </c>
      <c r="F50" s="17" t="s">
        <v>308</v>
      </c>
      <c r="G50" s="15" t="s">
        <v>309</v>
      </c>
      <c r="H50" s="15" t="s">
        <v>310</v>
      </c>
      <c r="I50" s="15" t="s">
        <v>311</v>
      </c>
      <c r="J50" s="60" t="s">
        <v>312</v>
      </c>
      <c r="K50" s="15" t="s">
        <v>171</v>
      </c>
      <c r="L50" s="15"/>
      <c r="M50" s="18">
        <v>101480</v>
      </c>
      <c r="N50" s="18"/>
      <c r="O50" s="18">
        <v>101480</v>
      </c>
      <c r="P50" s="18"/>
      <c r="Q50" s="35" t="s">
        <v>305</v>
      </c>
      <c r="R50" s="36" t="s">
        <v>306</v>
      </c>
    </row>
    <row r="51" spans="1:18" s="33" customFormat="1" ht="255" x14ac:dyDescent="0.25">
      <c r="A51" s="15">
        <v>45</v>
      </c>
      <c r="B51" s="15">
        <v>1</v>
      </c>
      <c r="C51" s="15" t="s">
        <v>138</v>
      </c>
      <c r="D51" s="15">
        <v>12</v>
      </c>
      <c r="E51" s="17" t="s">
        <v>313</v>
      </c>
      <c r="F51" s="17" t="s">
        <v>314</v>
      </c>
      <c r="G51" s="15" t="s">
        <v>315</v>
      </c>
      <c r="H51" s="15" t="s">
        <v>316</v>
      </c>
      <c r="I51" s="15" t="s">
        <v>317</v>
      </c>
      <c r="J51" s="60" t="s">
        <v>318</v>
      </c>
      <c r="K51" s="15" t="s">
        <v>80</v>
      </c>
      <c r="L51" s="15"/>
      <c r="M51" s="18">
        <v>625244.15</v>
      </c>
      <c r="N51" s="18"/>
      <c r="O51" s="18">
        <v>625244.15</v>
      </c>
      <c r="P51" s="18"/>
      <c r="Q51" s="35" t="s">
        <v>319</v>
      </c>
      <c r="R51" s="36" t="s">
        <v>320</v>
      </c>
    </row>
    <row r="52" spans="1:18" s="33" customFormat="1" ht="409.5" x14ac:dyDescent="0.25">
      <c r="A52" s="15">
        <v>46</v>
      </c>
      <c r="B52" s="15">
        <v>6</v>
      </c>
      <c r="C52" s="15" t="s">
        <v>220</v>
      </c>
      <c r="D52" s="15">
        <v>11</v>
      </c>
      <c r="E52" s="17" t="s">
        <v>321</v>
      </c>
      <c r="F52" s="17" t="s">
        <v>322</v>
      </c>
      <c r="G52" s="15" t="s">
        <v>323</v>
      </c>
      <c r="H52" s="15" t="s">
        <v>324</v>
      </c>
      <c r="I52" s="15" t="s">
        <v>325</v>
      </c>
      <c r="J52" s="60" t="s">
        <v>326</v>
      </c>
      <c r="K52" s="15" t="s">
        <v>171</v>
      </c>
      <c r="L52" s="15"/>
      <c r="M52" s="18">
        <v>181693.53</v>
      </c>
      <c r="N52" s="18"/>
      <c r="O52" s="18">
        <v>181693.53</v>
      </c>
      <c r="P52" s="18"/>
      <c r="Q52" s="35" t="s">
        <v>327</v>
      </c>
      <c r="R52" s="36" t="s">
        <v>298</v>
      </c>
    </row>
    <row r="53" spans="1:18" s="33" customFormat="1" ht="360" x14ac:dyDescent="0.25">
      <c r="A53" s="15">
        <v>47</v>
      </c>
      <c r="B53" s="15">
        <v>2</v>
      </c>
      <c r="C53" s="15" t="s">
        <v>138</v>
      </c>
      <c r="D53" s="15">
        <v>12</v>
      </c>
      <c r="E53" s="17" t="s">
        <v>328</v>
      </c>
      <c r="F53" s="17" t="s">
        <v>329</v>
      </c>
      <c r="G53" s="15" t="s">
        <v>330</v>
      </c>
      <c r="H53" s="15" t="s">
        <v>331</v>
      </c>
      <c r="I53" s="15" t="s">
        <v>332</v>
      </c>
      <c r="J53" s="60" t="s">
        <v>333</v>
      </c>
      <c r="K53" s="15" t="s">
        <v>58</v>
      </c>
      <c r="L53" s="15"/>
      <c r="M53" s="18">
        <v>209720.76</v>
      </c>
      <c r="N53" s="18"/>
      <c r="O53" s="18">
        <v>209720.76</v>
      </c>
      <c r="P53" s="18"/>
      <c r="Q53" s="35" t="s">
        <v>334</v>
      </c>
      <c r="R53" s="36" t="s">
        <v>335</v>
      </c>
    </row>
    <row r="54" spans="1:18" s="33" customFormat="1" ht="315" x14ac:dyDescent="0.25">
      <c r="A54" s="15">
        <v>48</v>
      </c>
      <c r="B54" s="15">
        <v>3</v>
      </c>
      <c r="C54" s="15" t="s">
        <v>51</v>
      </c>
      <c r="D54" s="15">
        <v>6</v>
      </c>
      <c r="E54" s="17" t="s">
        <v>336</v>
      </c>
      <c r="F54" s="17" t="s">
        <v>337</v>
      </c>
      <c r="G54" s="15" t="s">
        <v>263</v>
      </c>
      <c r="H54" s="15" t="s">
        <v>338</v>
      </c>
      <c r="I54" s="15" t="s">
        <v>339</v>
      </c>
      <c r="J54" s="60" t="s">
        <v>340</v>
      </c>
      <c r="K54" s="15" t="s">
        <v>65</v>
      </c>
      <c r="L54" s="15"/>
      <c r="M54" s="18">
        <v>48068.68</v>
      </c>
      <c r="N54" s="18"/>
      <c r="O54" s="18">
        <v>48068.68</v>
      </c>
      <c r="P54" s="18"/>
      <c r="Q54" s="35" t="s">
        <v>334</v>
      </c>
      <c r="R54" s="36" t="s">
        <v>335</v>
      </c>
    </row>
    <row r="55" spans="1:18" s="21" customFormat="1" ht="300" x14ac:dyDescent="0.25">
      <c r="A55" s="15">
        <v>49</v>
      </c>
      <c r="B55" s="15">
        <v>6</v>
      </c>
      <c r="C55" s="15" t="s">
        <v>341</v>
      </c>
      <c r="D55" s="15">
        <v>13</v>
      </c>
      <c r="E55" s="17" t="s">
        <v>342</v>
      </c>
      <c r="F55" s="65" t="s">
        <v>343</v>
      </c>
      <c r="G55" s="20" t="s">
        <v>344</v>
      </c>
      <c r="H55" s="66" t="s">
        <v>231</v>
      </c>
      <c r="I55" s="15" t="s">
        <v>345</v>
      </c>
      <c r="J55" s="67" t="s">
        <v>346</v>
      </c>
      <c r="K55" s="40" t="s">
        <v>171</v>
      </c>
      <c r="L55" s="15"/>
      <c r="M55" s="18">
        <v>40224.44</v>
      </c>
      <c r="N55" s="18"/>
      <c r="O55" s="18">
        <v>40224.44</v>
      </c>
      <c r="P55" s="18"/>
      <c r="Q55" s="35" t="s">
        <v>347</v>
      </c>
      <c r="R55" s="36" t="s">
        <v>348</v>
      </c>
    </row>
    <row r="56" spans="1:18" s="33" customFormat="1" ht="409.5" x14ac:dyDescent="0.25">
      <c r="A56" s="15">
        <v>50</v>
      </c>
      <c r="B56" s="15">
        <v>1</v>
      </c>
      <c r="C56" s="15" t="s">
        <v>51</v>
      </c>
      <c r="D56" s="15">
        <v>6</v>
      </c>
      <c r="E56" s="17" t="s">
        <v>349</v>
      </c>
      <c r="F56" s="17" t="s">
        <v>350</v>
      </c>
      <c r="G56" s="15" t="s">
        <v>351</v>
      </c>
      <c r="H56" s="15" t="s">
        <v>352</v>
      </c>
      <c r="I56" s="15" t="s">
        <v>353</v>
      </c>
      <c r="J56" s="60" t="s">
        <v>354</v>
      </c>
      <c r="K56" s="15" t="s">
        <v>171</v>
      </c>
      <c r="L56" s="15"/>
      <c r="M56" s="18">
        <v>135046.85</v>
      </c>
      <c r="N56" s="18"/>
      <c r="O56" s="18">
        <v>135046.85</v>
      </c>
      <c r="P56" s="18"/>
      <c r="Q56" s="15" t="s">
        <v>355</v>
      </c>
      <c r="R56" s="68" t="s">
        <v>356</v>
      </c>
    </row>
    <row r="57" spans="1:18" s="33" customFormat="1" ht="409.5" x14ac:dyDescent="0.25">
      <c r="A57" s="15">
        <v>51</v>
      </c>
      <c r="B57" s="15">
        <v>3</v>
      </c>
      <c r="C57" s="15" t="s">
        <v>51</v>
      </c>
      <c r="D57" s="15">
        <v>6</v>
      </c>
      <c r="E57" s="17" t="s">
        <v>357</v>
      </c>
      <c r="F57" s="17" t="s">
        <v>358</v>
      </c>
      <c r="G57" s="15" t="s">
        <v>359</v>
      </c>
      <c r="H57" s="15" t="s">
        <v>360</v>
      </c>
      <c r="I57" s="15" t="s">
        <v>361</v>
      </c>
      <c r="J57" s="60" t="s">
        <v>362</v>
      </c>
      <c r="K57" s="15" t="s">
        <v>171</v>
      </c>
      <c r="L57" s="15"/>
      <c r="M57" s="18">
        <v>225971</v>
      </c>
      <c r="N57" s="18"/>
      <c r="O57" s="18">
        <v>225971</v>
      </c>
      <c r="P57" s="18"/>
      <c r="Q57" s="35" t="s">
        <v>363</v>
      </c>
      <c r="R57" s="36" t="s">
        <v>364</v>
      </c>
    </row>
    <row r="58" spans="1:18" s="33" customFormat="1" ht="180" x14ac:dyDescent="0.25">
      <c r="A58" s="15">
        <v>52</v>
      </c>
      <c r="B58" s="15">
        <v>1</v>
      </c>
      <c r="C58" s="15" t="s">
        <v>51</v>
      </c>
      <c r="D58" s="15">
        <v>13</v>
      </c>
      <c r="E58" s="17" t="s">
        <v>365</v>
      </c>
      <c r="F58" s="17" t="s">
        <v>366</v>
      </c>
      <c r="G58" s="15" t="s">
        <v>367</v>
      </c>
      <c r="H58" s="15" t="s">
        <v>368</v>
      </c>
      <c r="I58" s="15" t="s">
        <v>369</v>
      </c>
      <c r="J58" s="60" t="s">
        <v>370</v>
      </c>
      <c r="K58" s="15" t="s">
        <v>41</v>
      </c>
      <c r="L58" s="15"/>
      <c r="M58" s="18">
        <v>60257.07</v>
      </c>
      <c r="N58" s="18"/>
      <c r="O58" s="18">
        <v>60257.07</v>
      </c>
      <c r="P58" s="18"/>
      <c r="Q58" s="35" t="s">
        <v>371</v>
      </c>
      <c r="R58" s="36" t="s">
        <v>372</v>
      </c>
    </row>
    <row r="59" spans="1:18" s="33" customFormat="1" ht="285" x14ac:dyDescent="0.25">
      <c r="A59" s="15">
        <v>53</v>
      </c>
      <c r="B59" s="15">
        <v>6</v>
      </c>
      <c r="C59" s="15" t="s">
        <v>220</v>
      </c>
      <c r="D59" s="15">
        <v>4</v>
      </c>
      <c r="E59" s="17" t="s">
        <v>373</v>
      </c>
      <c r="F59" s="17" t="s">
        <v>374</v>
      </c>
      <c r="G59" s="15" t="s">
        <v>375</v>
      </c>
      <c r="H59" s="17" t="s">
        <v>376</v>
      </c>
      <c r="I59" s="15" t="s">
        <v>377</v>
      </c>
      <c r="J59" s="60" t="s">
        <v>378</v>
      </c>
      <c r="K59" s="15" t="s">
        <v>288</v>
      </c>
      <c r="L59" s="15"/>
      <c r="M59" s="18">
        <v>226181.34</v>
      </c>
      <c r="N59" s="18"/>
      <c r="O59" s="18">
        <v>226181.34</v>
      </c>
      <c r="P59" s="18"/>
      <c r="Q59" s="35" t="s">
        <v>379</v>
      </c>
      <c r="R59" s="36" t="s">
        <v>380</v>
      </c>
    </row>
    <row r="60" spans="1:18" s="33" customFormat="1" ht="270" x14ac:dyDescent="0.25">
      <c r="A60" s="15">
        <v>54</v>
      </c>
      <c r="B60" s="15">
        <v>3</v>
      </c>
      <c r="C60" s="15" t="s">
        <v>381</v>
      </c>
      <c r="D60" s="15">
        <v>13</v>
      </c>
      <c r="E60" s="17" t="s">
        <v>382</v>
      </c>
      <c r="F60" s="17" t="s">
        <v>383</v>
      </c>
      <c r="G60" s="15" t="s">
        <v>384</v>
      </c>
      <c r="H60" s="15" t="s">
        <v>385</v>
      </c>
      <c r="I60" s="15" t="s">
        <v>386</v>
      </c>
      <c r="J60" s="60" t="s">
        <v>387</v>
      </c>
      <c r="K60" s="15" t="s">
        <v>171</v>
      </c>
      <c r="L60" s="15"/>
      <c r="M60" s="18">
        <v>78396.3</v>
      </c>
      <c r="N60" s="18"/>
      <c r="O60" s="18">
        <v>78396.3</v>
      </c>
      <c r="P60" s="18"/>
      <c r="Q60" s="35" t="s">
        <v>388</v>
      </c>
      <c r="R60" s="36" t="s">
        <v>389</v>
      </c>
    </row>
    <row r="61" spans="1:18" s="33" customFormat="1" ht="270" x14ac:dyDescent="0.25">
      <c r="A61" s="15">
        <v>55</v>
      </c>
      <c r="B61" s="15">
        <v>1</v>
      </c>
      <c r="C61" s="15" t="s">
        <v>51</v>
      </c>
      <c r="D61" s="15">
        <v>6</v>
      </c>
      <c r="E61" s="17" t="s">
        <v>390</v>
      </c>
      <c r="F61" s="17" t="s">
        <v>391</v>
      </c>
      <c r="G61" s="15" t="s">
        <v>359</v>
      </c>
      <c r="H61" s="15" t="s">
        <v>392</v>
      </c>
      <c r="I61" s="15" t="s">
        <v>393</v>
      </c>
      <c r="J61" s="64" t="s">
        <v>394</v>
      </c>
      <c r="K61" s="15" t="s">
        <v>41</v>
      </c>
      <c r="L61" s="15"/>
      <c r="M61" s="18">
        <v>140537.67000000001</v>
      </c>
      <c r="N61" s="18"/>
      <c r="O61" s="18">
        <v>140537.67000000001</v>
      </c>
      <c r="P61" s="18"/>
      <c r="Q61" s="35" t="s">
        <v>395</v>
      </c>
      <c r="R61" s="36" t="s">
        <v>396</v>
      </c>
    </row>
    <row r="62" spans="1:18" s="33" customFormat="1" ht="240" x14ac:dyDescent="0.25">
      <c r="A62" s="15">
        <v>56</v>
      </c>
      <c r="B62" s="15">
        <v>2</v>
      </c>
      <c r="C62" s="15" t="s">
        <v>65</v>
      </c>
      <c r="D62" s="15">
        <v>10</v>
      </c>
      <c r="E62" s="17" t="s">
        <v>397</v>
      </c>
      <c r="F62" s="17" t="s">
        <v>398</v>
      </c>
      <c r="G62" s="15" t="s">
        <v>399</v>
      </c>
      <c r="H62" s="15" t="s">
        <v>400</v>
      </c>
      <c r="I62" s="15">
        <v>1</v>
      </c>
      <c r="J62" s="60" t="s">
        <v>401</v>
      </c>
      <c r="K62" s="15" t="s">
        <v>288</v>
      </c>
      <c r="L62" s="40"/>
      <c r="M62" s="18">
        <v>38245</v>
      </c>
      <c r="N62" s="18"/>
      <c r="O62" s="18">
        <v>38245</v>
      </c>
      <c r="P62" s="18"/>
      <c r="Q62" s="35" t="s">
        <v>402</v>
      </c>
      <c r="R62" s="36" t="s">
        <v>403</v>
      </c>
    </row>
    <row r="63" spans="1:18" s="33" customFormat="1" ht="409.5" x14ac:dyDescent="0.25">
      <c r="A63" s="15">
        <v>57</v>
      </c>
      <c r="B63" s="15">
        <v>3</v>
      </c>
      <c r="C63" s="15" t="s">
        <v>341</v>
      </c>
      <c r="D63" s="15">
        <v>13</v>
      </c>
      <c r="E63" s="17" t="s">
        <v>404</v>
      </c>
      <c r="F63" s="17" t="s">
        <v>405</v>
      </c>
      <c r="G63" s="15" t="s">
        <v>406</v>
      </c>
      <c r="H63" s="15" t="s">
        <v>407</v>
      </c>
      <c r="I63" s="15" t="s">
        <v>408</v>
      </c>
      <c r="J63" s="60" t="s">
        <v>409</v>
      </c>
      <c r="K63" s="15" t="s">
        <v>171</v>
      </c>
      <c r="L63" s="15"/>
      <c r="M63" s="18">
        <v>329400</v>
      </c>
      <c r="N63" s="18"/>
      <c r="O63" s="18">
        <v>329400</v>
      </c>
      <c r="P63" s="18"/>
      <c r="Q63" s="35" t="s">
        <v>410</v>
      </c>
      <c r="R63" s="20" t="s">
        <v>411</v>
      </c>
    </row>
    <row r="64" spans="1:18" s="33" customFormat="1" ht="409.5" x14ac:dyDescent="0.25">
      <c r="A64" s="15">
        <v>58</v>
      </c>
      <c r="B64" s="15">
        <v>2</v>
      </c>
      <c r="C64" s="15" t="s">
        <v>51</v>
      </c>
      <c r="D64" s="15">
        <v>6</v>
      </c>
      <c r="E64" s="17" t="s">
        <v>412</v>
      </c>
      <c r="F64" s="17" t="s">
        <v>413</v>
      </c>
      <c r="G64" s="15" t="s">
        <v>414</v>
      </c>
      <c r="H64" s="15" t="s">
        <v>415</v>
      </c>
      <c r="I64" s="15" t="s">
        <v>416</v>
      </c>
      <c r="J64" s="60" t="s">
        <v>417</v>
      </c>
      <c r="K64" s="40" t="s">
        <v>41</v>
      </c>
      <c r="L64" s="15"/>
      <c r="M64" s="18">
        <v>28855.8</v>
      </c>
      <c r="N64" s="18"/>
      <c r="O64" s="18">
        <v>28855.8</v>
      </c>
      <c r="P64" s="18"/>
      <c r="Q64" s="35" t="s">
        <v>418</v>
      </c>
      <c r="R64" s="36" t="s">
        <v>419</v>
      </c>
    </row>
    <row r="65" spans="1:18" s="33" customFormat="1" ht="409.5" x14ac:dyDescent="0.25">
      <c r="A65" s="15">
        <v>59</v>
      </c>
      <c r="B65" s="15">
        <v>6</v>
      </c>
      <c r="C65" s="15" t="s">
        <v>220</v>
      </c>
      <c r="D65" s="15">
        <v>11</v>
      </c>
      <c r="E65" s="17" t="s">
        <v>420</v>
      </c>
      <c r="F65" s="17" t="s">
        <v>421</v>
      </c>
      <c r="G65" s="15" t="s">
        <v>422</v>
      </c>
      <c r="H65" s="15" t="s">
        <v>423</v>
      </c>
      <c r="I65" s="15" t="s">
        <v>424</v>
      </c>
      <c r="J65" s="69" t="s">
        <v>425</v>
      </c>
      <c r="K65" s="15" t="s">
        <v>41</v>
      </c>
      <c r="L65" s="15"/>
      <c r="M65" s="18">
        <v>231922</v>
      </c>
      <c r="N65" s="18"/>
      <c r="O65" s="18">
        <v>231922</v>
      </c>
      <c r="P65" s="18"/>
      <c r="Q65" s="36" t="s">
        <v>426</v>
      </c>
      <c r="R65" s="68" t="s">
        <v>427</v>
      </c>
    </row>
    <row r="66" spans="1:18" s="33" customFormat="1" ht="225" x14ac:dyDescent="0.25">
      <c r="A66" s="15">
        <v>60</v>
      </c>
      <c r="B66" s="15">
        <v>1</v>
      </c>
      <c r="C66" s="15" t="s">
        <v>51</v>
      </c>
      <c r="D66" s="15">
        <v>6</v>
      </c>
      <c r="E66" s="17" t="s">
        <v>428</v>
      </c>
      <c r="F66" s="17" t="s">
        <v>429</v>
      </c>
      <c r="G66" s="15" t="s">
        <v>430</v>
      </c>
      <c r="H66" s="15" t="s">
        <v>431</v>
      </c>
      <c r="I66" s="15" t="s">
        <v>432</v>
      </c>
      <c r="J66" s="60" t="s">
        <v>433</v>
      </c>
      <c r="K66" s="15" t="s">
        <v>171</v>
      </c>
      <c r="L66" s="15"/>
      <c r="M66" s="18">
        <v>218630.7</v>
      </c>
      <c r="N66" s="18"/>
      <c r="O66" s="18">
        <v>218630.7</v>
      </c>
      <c r="P66" s="18"/>
      <c r="Q66" s="35" t="s">
        <v>355</v>
      </c>
      <c r="R66" s="36" t="s">
        <v>434</v>
      </c>
    </row>
    <row r="67" spans="1:18" s="33" customFormat="1" ht="409.5" x14ac:dyDescent="0.25">
      <c r="A67" s="15">
        <v>61</v>
      </c>
      <c r="B67" s="15">
        <v>6</v>
      </c>
      <c r="C67" s="15" t="s">
        <v>51</v>
      </c>
      <c r="D67" s="15">
        <v>6</v>
      </c>
      <c r="E67" s="17" t="s">
        <v>435</v>
      </c>
      <c r="F67" s="17" t="s">
        <v>436</v>
      </c>
      <c r="G67" s="15" t="s">
        <v>437</v>
      </c>
      <c r="H67" s="70" t="s">
        <v>438</v>
      </c>
      <c r="I67" s="70" t="s">
        <v>439</v>
      </c>
      <c r="J67" s="60" t="s">
        <v>440</v>
      </c>
      <c r="K67" s="15" t="s">
        <v>41</v>
      </c>
      <c r="L67" s="15"/>
      <c r="M67" s="18">
        <v>19898.55</v>
      </c>
      <c r="N67" s="18"/>
      <c r="O67" s="18">
        <v>19898.55</v>
      </c>
      <c r="P67" s="18"/>
      <c r="Q67" s="35" t="s">
        <v>441</v>
      </c>
      <c r="R67" s="36" t="s">
        <v>396</v>
      </c>
    </row>
    <row r="68" spans="1:18" s="33" customFormat="1" ht="409.5" x14ac:dyDescent="0.25">
      <c r="A68" s="15">
        <v>62</v>
      </c>
      <c r="B68" s="15">
        <v>3</v>
      </c>
      <c r="C68" s="15" t="s">
        <v>138</v>
      </c>
      <c r="D68" s="15">
        <v>10</v>
      </c>
      <c r="E68" s="17" t="s">
        <v>442</v>
      </c>
      <c r="F68" s="17" t="s">
        <v>443</v>
      </c>
      <c r="G68" s="15" t="s">
        <v>444</v>
      </c>
      <c r="H68" s="15" t="s">
        <v>445</v>
      </c>
      <c r="I68" s="15" t="s">
        <v>446</v>
      </c>
      <c r="J68" s="60" t="s">
        <v>447</v>
      </c>
      <c r="K68" s="15" t="s">
        <v>80</v>
      </c>
      <c r="L68" s="40"/>
      <c r="M68" s="18">
        <v>378545</v>
      </c>
      <c r="N68" s="18"/>
      <c r="O68" s="18">
        <v>378545</v>
      </c>
      <c r="P68" s="18"/>
      <c r="Q68" s="35" t="s">
        <v>448</v>
      </c>
      <c r="R68" s="36" t="s">
        <v>449</v>
      </c>
    </row>
    <row r="69" spans="1:18" s="49" customFormat="1" ht="405" x14ac:dyDescent="0.25">
      <c r="A69" s="15">
        <v>63</v>
      </c>
      <c r="B69" s="15">
        <v>3</v>
      </c>
      <c r="C69" s="15" t="s">
        <v>341</v>
      </c>
      <c r="D69" s="15">
        <v>13</v>
      </c>
      <c r="E69" s="17" t="s">
        <v>450</v>
      </c>
      <c r="F69" s="47" t="s">
        <v>451</v>
      </c>
      <c r="G69" s="15" t="s">
        <v>452</v>
      </c>
      <c r="H69" s="15" t="s">
        <v>453</v>
      </c>
      <c r="I69" s="15" t="s">
        <v>454</v>
      </c>
      <c r="J69" s="60" t="s">
        <v>455</v>
      </c>
      <c r="K69" s="15" t="s">
        <v>80</v>
      </c>
      <c r="L69" s="15"/>
      <c r="M69" s="18">
        <v>313019.88</v>
      </c>
      <c r="N69" s="18"/>
      <c r="O69" s="18">
        <v>313019.88</v>
      </c>
      <c r="P69" s="18"/>
      <c r="Q69" s="35" t="s">
        <v>456</v>
      </c>
      <c r="R69" s="36" t="s">
        <v>457</v>
      </c>
    </row>
    <row r="70" spans="1:18" s="33" customFormat="1" ht="285" x14ac:dyDescent="0.25">
      <c r="A70" s="15">
        <v>64</v>
      </c>
      <c r="B70" s="15">
        <v>2</v>
      </c>
      <c r="C70" s="15" t="s">
        <v>51</v>
      </c>
      <c r="D70" s="15">
        <v>13</v>
      </c>
      <c r="E70" s="17" t="s">
        <v>458</v>
      </c>
      <c r="F70" s="17" t="s">
        <v>459</v>
      </c>
      <c r="G70" s="15" t="s">
        <v>135</v>
      </c>
      <c r="H70" s="15" t="s">
        <v>286</v>
      </c>
      <c r="I70" s="15" t="s">
        <v>460</v>
      </c>
      <c r="J70" s="60" t="s">
        <v>461</v>
      </c>
      <c r="K70" s="15" t="s">
        <v>288</v>
      </c>
      <c r="L70" s="15"/>
      <c r="M70" s="18">
        <v>87144</v>
      </c>
      <c r="N70" s="18"/>
      <c r="O70" s="18">
        <v>87144</v>
      </c>
      <c r="P70" s="18"/>
      <c r="Q70" s="35" t="s">
        <v>462</v>
      </c>
      <c r="R70" s="70" t="s">
        <v>463</v>
      </c>
    </row>
    <row r="71" spans="1:18" s="33" customFormat="1" ht="270" x14ac:dyDescent="0.25">
      <c r="A71" s="15">
        <v>65</v>
      </c>
      <c r="B71" s="15">
        <v>1</v>
      </c>
      <c r="C71" s="15" t="s">
        <v>138</v>
      </c>
      <c r="D71" s="15">
        <v>12</v>
      </c>
      <c r="E71" s="17" t="s">
        <v>464</v>
      </c>
      <c r="F71" s="17" t="s">
        <v>465</v>
      </c>
      <c r="G71" s="15" t="s">
        <v>466</v>
      </c>
      <c r="H71" s="15" t="s">
        <v>467</v>
      </c>
      <c r="I71" s="15" t="s">
        <v>468</v>
      </c>
      <c r="J71" s="60" t="s">
        <v>469</v>
      </c>
      <c r="K71" s="15" t="s">
        <v>138</v>
      </c>
      <c r="L71" s="15"/>
      <c r="M71" s="18">
        <v>43332.55</v>
      </c>
      <c r="N71" s="18"/>
      <c r="O71" s="18">
        <v>43332.55</v>
      </c>
      <c r="P71" s="18"/>
      <c r="Q71" s="35" t="s">
        <v>470</v>
      </c>
      <c r="R71" s="70" t="s">
        <v>471</v>
      </c>
    </row>
    <row r="72" spans="1:18" s="33" customFormat="1" ht="180" x14ac:dyDescent="0.25">
      <c r="A72" s="15">
        <v>66</v>
      </c>
      <c r="B72" s="15">
        <v>6</v>
      </c>
      <c r="C72" s="15" t="s">
        <v>220</v>
      </c>
      <c r="D72" s="15">
        <v>11</v>
      </c>
      <c r="E72" s="17" t="s">
        <v>472</v>
      </c>
      <c r="F72" s="17" t="s">
        <v>473</v>
      </c>
      <c r="G72" s="15" t="s">
        <v>271</v>
      </c>
      <c r="H72" s="15" t="s">
        <v>474</v>
      </c>
      <c r="I72" s="15" t="s">
        <v>475</v>
      </c>
      <c r="J72" s="60" t="s">
        <v>476</v>
      </c>
      <c r="K72" s="15" t="s">
        <v>171</v>
      </c>
      <c r="L72" s="15"/>
      <c r="M72" s="18">
        <v>131516.32</v>
      </c>
      <c r="N72" s="18"/>
      <c r="O72" s="18">
        <v>131516.32</v>
      </c>
      <c r="P72" s="18"/>
      <c r="Q72" s="35" t="s">
        <v>477</v>
      </c>
      <c r="R72" s="70" t="s">
        <v>478</v>
      </c>
    </row>
    <row r="73" spans="1:18" s="33" customFormat="1" ht="180" x14ac:dyDescent="0.25">
      <c r="A73" s="15">
        <v>67</v>
      </c>
      <c r="B73" s="15">
        <v>1</v>
      </c>
      <c r="C73" s="15" t="s">
        <v>51</v>
      </c>
      <c r="D73" s="15">
        <v>6</v>
      </c>
      <c r="E73" s="17" t="s">
        <v>479</v>
      </c>
      <c r="F73" s="17" t="s">
        <v>480</v>
      </c>
      <c r="G73" s="15" t="s">
        <v>481</v>
      </c>
      <c r="H73" s="15" t="s">
        <v>482</v>
      </c>
      <c r="I73" s="15" t="s">
        <v>483</v>
      </c>
      <c r="J73" s="60" t="s">
        <v>484</v>
      </c>
      <c r="K73" s="15" t="s">
        <v>485</v>
      </c>
      <c r="L73" s="15"/>
      <c r="M73" s="18">
        <v>10890.5</v>
      </c>
      <c r="N73" s="18"/>
      <c r="O73" s="18">
        <v>10350</v>
      </c>
      <c r="P73" s="18"/>
      <c r="Q73" s="35" t="s">
        <v>486</v>
      </c>
      <c r="R73" s="70" t="s">
        <v>487</v>
      </c>
    </row>
    <row r="74" spans="1:18" s="33" customFormat="1" ht="375" x14ac:dyDescent="0.25">
      <c r="A74" s="15">
        <v>68</v>
      </c>
      <c r="B74" s="15">
        <v>3</v>
      </c>
      <c r="C74" s="15" t="s">
        <v>237</v>
      </c>
      <c r="D74" s="15">
        <v>6</v>
      </c>
      <c r="E74" s="17" t="s">
        <v>488</v>
      </c>
      <c r="F74" s="17" t="s">
        <v>489</v>
      </c>
      <c r="G74" s="15" t="s">
        <v>490</v>
      </c>
      <c r="H74" s="15" t="s">
        <v>491</v>
      </c>
      <c r="I74" s="15" t="s">
        <v>492</v>
      </c>
      <c r="J74" s="60" t="s">
        <v>493</v>
      </c>
      <c r="K74" s="15" t="s">
        <v>41</v>
      </c>
      <c r="L74" s="15"/>
      <c r="M74" s="18">
        <v>155843.38</v>
      </c>
      <c r="N74" s="18"/>
      <c r="O74" s="18">
        <v>155843.38</v>
      </c>
      <c r="P74" s="18"/>
      <c r="Q74" s="35" t="s">
        <v>494</v>
      </c>
      <c r="R74" s="70" t="s">
        <v>495</v>
      </c>
    </row>
    <row r="75" spans="1:18" s="33" customFormat="1" ht="409.5" x14ac:dyDescent="0.25">
      <c r="A75" s="15">
        <v>69</v>
      </c>
      <c r="B75" s="15">
        <v>1</v>
      </c>
      <c r="C75" s="15" t="s">
        <v>138</v>
      </c>
      <c r="D75" s="15">
        <v>10</v>
      </c>
      <c r="E75" s="17" t="s">
        <v>496</v>
      </c>
      <c r="F75" s="17" t="s">
        <v>497</v>
      </c>
      <c r="G75" s="15" t="s">
        <v>498</v>
      </c>
      <c r="H75" s="15" t="s">
        <v>499</v>
      </c>
      <c r="I75" s="15" t="s">
        <v>500</v>
      </c>
      <c r="J75" s="60" t="s">
        <v>501</v>
      </c>
      <c r="K75" s="15" t="s">
        <v>58</v>
      </c>
      <c r="L75" s="15"/>
      <c r="M75" s="18">
        <v>178034.78</v>
      </c>
      <c r="N75" s="18"/>
      <c r="O75" s="18">
        <v>178034.78</v>
      </c>
      <c r="P75" s="18"/>
      <c r="Q75" s="35" t="s">
        <v>502</v>
      </c>
      <c r="R75" s="70" t="s">
        <v>503</v>
      </c>
    </row>
    <row r="76" spans="1:18" s="33" customFormat="1" ht="255" x14ac:dyDescent="0.25">
      <c r="A76" s="15">
        <v>70</v>
      </c>
      <c r="B76" s="15">
        <v>1</v>
      </c>
      <c r="C76" s="15" t="s">
        <v>51</v>
      </c>
      <c r="D76" s="15">
        <v>6</v>
      </c>
      <c r="E76" s="17" t="s">
        <v>504</v>
      </c>
      <c r="F76" s="17" t="s">
        <v>505</v>
      </c>
      <c r="G76" s="15" t="s">
        <v>384</v>
      </c>
      <c r="H76" s="15" t="s">
        <v>286</v>
      </c>
      <c r="I76" s="15" t="s">
        <v>506</v>
      </c>
      <c r="J76" s="60" t="s">
        <v>507</v>
      </c>
      <c r="K76" s="15" t="s">
        <v>80</v>
      </c>
      <c r="L76" s="15"/>
      <c r="M76" s="18">
        <v>151411.78</v>
      </c>
      <c r="N76" s="18"/>
      <c r="O76" s="18">
        <v>151411.78</v>
      </c>
      <c r="P76" s="18"/>
      <c r="Q76" s="35" t="s">
        <v>508</v>
      </c>
      <c r="R76" s="70" t="s">
        <v>509</v>
      </c>
    </row>
    <row r="77" spans="1:18" s="33" customFormat="1" ht="375" x14ac:dyDescent="0.25">
      <c r="A77" s="15">
        <v>71</v>
      </c>
      <c r="B77" s="15">
        <v>2</v>
      </c>
      <c r="C77" s="15" t="s">
        <v>51</v>
      </c>
      <c r="D77" s="15">
        <v>9</v>
      </c>
      <c r="E77" s="17" t="s">
        <v>510</v>
      </c>
      <c r="F77" s="17" t="s">
        <v>511</v>
      </c>
      <c r="G77" s="15" t="s">
        <v>512</v>
      </c>
      <c r="H77" s="15" t="s">
        <v>513</v>
      </c>
      <c r="I77" s="15" t="s">
        <v>514</v>
      </c>
      <c r="J77" s="60" t="s">
        <v>515</v>
      </c>
      <c r="K77" s="15" t="s">
        <v>41</v>
      </c>
      <c r="L77" s="15"/>
      <c r="M77" s="18">
        <v>60290.1</v>
      </c>
      <c r="N77" s="18"/>
      <c r="O77" s="18">
        <v>49023.78</v>
      </c>
      <c r="P77" s="18"/>
      <c r="Q77" s="35" t="s">
        <v>516</v>
      </c>
      <c r="R77" s="70" t="s">
        <v>517</v>
      </c>
    </row>
    <row r="78" spans="1:18" s="33" customFormat="1" ht="409.5" x14ac:dyDescent="0.25">
      <c r="A78" s="15">
        <v>72</v>
      </c>
      <c r="B78" s="15">
        <v>2</v>
      </c>
      <c r="C78" s="15" t="s">
        <v>220</v>
      </c>
      <c r="D78" s="15">
        <v>11</v>
      </c>
      <c r="E78" s="17" t="s">
        <v>518</v>
      </c>
      <c r="F78" s="17" t="s">
        <v>519</v>
      </c>
      <c r="G78" s="15" t="s">
        <v>520</v>
      </c>
      <c r="H78" s="15" t="s">
        <v>521</v>
      </c>
      <c r="I78" s="15" t="s">
        <v>522</v>
      </c>
      <c r="J78" s="60" t="s">
        <v>523</v>
      </c>
      <c r="K78" s="15" t="s">
        <v>171</v>
      </c>
      <c r="L78" s="15"/>
      <c r="M78" s="18">
        <v>185853</v>
      </c>
      <c r="N78" s="18"/>
      <c r="O78" s="18">
        <v>185853</v>
      </c>
      <c r="P78" s="18"/>
      <c r="Q78" s="35" t="s">
        <v>524</v>
      </c>
      <c r="R78" s="70" t="s">
        <v>525</v>
      </c>
    </row>
    <row r="79" spans="1:18" s="33" customFormat="1" ht="409.5" x14ac:dyDescent="0.25">
      <c r="A79" s="15">
        <v>73</v>
      </c>
      <c r="B79" s="15">
        <v>4</v>
      </c>
      <c r="C79" s="15" t="s">
        <v>341</v>
      </c>
      <c r="D79" s="15">
        <v>13</v>
      </c>
      <c r="E79" s="17" t="s">
        <v>526</v>
      </c>
      <c r="F79" s="17" t="s">
        <v>527</v>
      </c>
      <c r="G79" s="15" t="s">
        <v>528</v>
      </c>
      <c r="H79" s="15" t="s">
        <v>529</v>
      </c>
      <c r="I79" s="15" t="s">
        <v>530</v>
      </c>
      <c r="J79" s="60" t="s">
        <v>531</v>
      </c>
      <c r="K79" s="15" t="s">
        <v>171</v>
      </c>
      <c r="L79" s="15"/>
      <c r="M79" s="18">
        <v>21379.13</v>
      </c>
      <c r="N79" s="18"/>
      <c r="O79" s="18">
        <v>18657.18</v>
      </c>
      <c r="P79" s="18"/>
      <c r="Q79" s="35" t="s">
        <v>532</v>
      </c>
      <c r="R79" s="70" t="s">
        <v>533</v>
      </c>
    </row>
    <row r="80" spans="1:18" s="31" customFormat="1" ht="225" x14ac:dyDescent="0.25">
      <c r="A80" s="26">
        <v>74</v>
      </c>
      <c r="B80" s="26" t="s">
        <v>534</v>
      </c>
      <c r="C80" s="26">
        <v>1</v>
      </c>
      <c r="D80" s="26">
        <v>3</v>
      </c>
      <c r="E80" s="27" t="s">
        <v>535</v>
      </c>
      <c r="F80" s="27" t="s">
        <v>536</v>
      </c>
      <c r="G80" s="26" t="s">
        <v>537</v>
      </c>
      <c r="H80" s="26" t="s">
        <v>538</v>
      </c>
      <c r="I80" s="26" t="s">
        <v>539</v>
      </c>
      <c r="J80" s="27" t="s">
        <v>540</v>
      </c>
      <c r="K80" s="40" t="s">
        <v>288</v>
      </c>
      <c r="L80" s="15" t="s">
        <v>51</v>
      </c>
      <c r="M80" s="71">
        <v>5000</v>
      </c>
      <c r="N80" s="71">
        <v>45000</v>
      </c>
      <c r="O80" s="43">
        <v>5000</v>
      </c>
      <c r="P80" s="43">
        <v>45000</v>
      </c>
      <c r="Q80" s="26" t="s">
        <v>541</v>
      </c>
      <c r="R80" s="30" t="s">
        <v>43</v>
      </c>
    </row>
    <row r="81" spans="1:18" s="31" customFormat="1" ht="285" x14ac:dyDescent="0.25">
      <c r="A81" s="26">
        <v>75</v>
      </c>
      <c r="B81" s="26">
        <v>6</v>
      </c>
      <c r="C81" s="26">
        <v>5</v>
      </c>
      <c r="D81" s="26">
        <v>11</v>
      </c>
      <c r="E81" s="27" t="s">
        <v>542</v>
      </c>
      <c r="F81" s="27" t="s">
        <v>543</v>
      </c>
      <c r="G81" s="26" t="s">
        <v>544</v>
      </c>
      <c r="H81" s="26" t="s">
        <v>111</v>
      </c>
      <c r="I81" s="26">
        <v>1</v>
      </c>
      <c r="J81" s="27" t="s">
        <v>545</v>
      </c>
      <c r="K81" s="40" t="s">
        <v>73</v>
      </c>
      <c r="L81" s="40" t="s">
        <v>52</v>
      </c>
      <c r="M81" s="71">
        <v>199999</v>
      </c>
      <c r="N81" s="71">
        <v>0</v>
      </c>
      <c r="O81" s="71">
        <v>199999</v>
      </c>
      <c r="P81" s="43">
        <v>0</v>
      </c>
      <c r="Q81" s="26" t="s">
        <v>126</v>
      </c>
      <c r="R81" s="30" t="s">
        <v>43</v>
      </c>
    </row>
    <row r="82" spans="1:18" s="33" customFormat="1" ht="105" x14ac:dyDescent="0.25">
      <c r="A82" s="15">
        <v>76</v>
      </c>
      <c r="B82" s="15">
        <v>1</v>
      </c>
      <c r="C82" s="15">
        <v>1</v>
      </c>
      <c r="D82" s="15">
        <v>6</v>
      </c>
      <c r="E82" s="17" t="s">
        <v>546</v>
      </c>
      <c r="F82" s="17" t="s">
        <v>547</v>
      </c>
      <c r="G82" s="15" t="s">
        <v>548</v>
      </c>
      <c r="H82" s="15" t="s">
        <v>98</v>
      </c>
      <c r="I82" s="15">
        <v>4</v>
      </c>
      <c r="J82" s="17" t="s">
        <v>549</v>
      </c>
      <c r="K82" s="40" t="s">
        <v>52</v>
      </c>
      <c r="L82" s="40" t="s">
        <v>41</v>
      </c>
      <c r="M82" s="18">
        <v>0</v>
      </c>
      <c r="N82" s="18">
        <v>40000</v>
      </c>
      <c r="O82" s="18">
        <v>0</v>
      </c>
      <c r="P82" s="72">
        <v>40000</v>
      </c>
      <c r="Q82" s="15" t="s">
        <v>126</v>
      </c>
      <c r="R82" s="20" t="s">
        <v>43</v>
      </c>
    </row>
    <row r="83" spans="1:18" s="33" customFormat="1" ht="351" customHeight="1" x14ac:dyDescent="0.25">
      <c r="A83" s="73">
        <v>77</v>
      </c>
      <c r="B83" s="15">
        <v>2</v>
      </c>
      <c r="C83" s="15">
        <v>1.3</v>
      </c>
      <c r="D83" s="15">
        <v>13</v>
      </c>
      <c r="E83" s="15" t="s">
        <v>550</v>
      </c>
      <c r="F83" s="17" t="s">
        <v>551</v>
      </c>
      <c r="G83" s="15" t="s">
        <v>552</v>
      </c>
      <c r="H83" s="15" t="s">
        <v>553</v>
      </c>
      <c r="I83" s="15">
        <v>10</v>
      </c>
      <c r="J83" s="15" t="s">
        <v>554</v>
      </c>
      <c r="K83" s="40" t="s">
        <v>52</v>
      </c>
      <c r="L83" s="40" t="s">
        <v>555</v>
      </c>
      <c r="M83" s="18">
        <v>0</v>
      </c>
      <c r="N83" s="18">
        <v>112000</v>
      </c>
      <c r="O83" s="18">
        <v>0</v>
      </c>
      <c r="P83" s="72">
        <v>112000</v>
      </c>
      <c r="Q83" s="15" t="s">
        <v>42</v>
      </c>
      <c r="R83" s="20" t="s">
        <v>43</v>
      </c>
    </row>
    <row r="84" spans="1:18" s="66" customFormat="1" ht="90" customHeight="1" x14ac:dyDescent="0.25">
      <c r="A84" s="74">
        <v>78</v>
      </c>
      <c r="B84" s="20">
        <v>2</v>
      </c>
      <c r="C84" s="20">
        <v>2</v>
      </c>
      <c r="D84" s="20">
        <v>12</v>
      </c>
      <c r="E84" s="20" t="s">
        <v>556</v>
      </c>
      <c r="F84" s="75" t="s">
        <v>557</v>
      </c>
      <c r="G84" s="15" t="s">
        <v>558</v>
      </c>
      <c r="H84" s="15" t="s">
        <v>38</v>
      </c>
      <c r="I84" s="15" t="s">
        <v>559</v>
      </c>
      <c r="J84" s="17" t="s">
        <v>560</v>
      </c>
      <c r="K84" s="20" t="s">
        <v>52</v>
      </c>
      <c r="L84" s="20" t="s">
        <v>288</v>
      </c>
      <c r="M84" s="18">
        <v>0</v>
      </c>
      <c r="N84" s="23">
        <v>473000</v>
      </c>
      <c r="O84" s="20">
        <v>0</v>
      </c>
      <c r="P84" s="23">
        <v>473000</v>
      </c>
      <c r="Q84" s="15" t="s">
        <v>42</v>
      </c>
      <c r="R84" s="20" t="s">
        <v>43</v>
      </c>
    </row>
    <row r="85" spans="1:18" s="78" customFormat="1" ht="315" x14ac:dyDescent="0.25">
      <c r="A85" s="76">
        <v>79</v>
      </c>
      <c r="B85" s="76">
        <v>5</v>
      </c>
      <c r="C85" s="76" t="s">
        <v>119</v>
      </c>
      <c r="D85" s="76">
        <v>3</v>
      </c>
      <c r="E85" s="20" t="s">
        <v>561</v>
      </c>
      <c r="F85" s="20" t="s">
        <v>562</v>
      </c>
      <c r="G85" s="20" t="s">
        <v>563</v>
      </c>
      <c r="H85" s="20" t="s">
        <v>564</v>
      </c>
      <c r="I85" s="20" t="s">
        <v>565</v>
      </c>
      <c r="J85" s="20" t="s">
        <v>566</v>
      </c>
      <c r="K85" s="76" t="s">
        <v>52</v>
      </c>
      <c r="L85" s="76" t="s">
        <v>73</v>
      </c>
      <c r="M85" s="77">
        <v>0</v>
      </c>
      <c r="N85" s="77">
        <v>30000</v>
      </c>
      <c r="O85" s="77">
        <v>0</v>
      </c>
      <c r="P85" s="77">
        <v>30000</v>
      </c>
      <c r="Q85" s="20" t="s">
        <v>567</v>
      </c>
      <c r="R85" s="20" t="s">
        <v>43</v>
      </c>
    </row>
    <row r="86" spans="1:18" s="78" customFormat="1" ht="315" x14ac:dyDescent="0.25">
      <c r="A86" s="76">
        <v>80</v>
      </c>
      <c r="B86" s="76">
        <v>3</v>
      </c>
      <c r="C86" s="76" t="s">
        <v>568</v>
      </c>
      <c r="D86" s="76">
        <v>13</v>
      </c>
      <c r="E86" s="20" t="s">
        <v>569</v>
      </c>
      <c r="F86" s="20" t="s">
        <v>570</v>
      </c>
      <c r="G86" s="20" t="s">
        <v>571</v>
      </c>
      <c r="H86" s="20" t="s">
        <v>572</v>
      </c>
      <c r="I86" s="20" t="s">
        <v>573</v>
      </c>
      <c r="J86" s="20" t="s">
        <v>574</v>
      </c>
      <c r="K86" s="76" t="s">
        <v>52</v>
      </c>
      <c r="L86" s="76" t="s">
        <v>73</v>
      </c>
      <c r="M86" s="77">
        <v>0</v>
      </c>
      <c r="N86" s="77">
        <v>50000</v>
      </c>
      <c r="O86" s="77">
        <v>0</v>
      </c>
      <c r="P86" s="77">
        <v>50000</v>
      </c>
      <c r="Q86" s="20" t="s">
        <v>211</v>
      </c>
      <c r="R86" s="20" t="s">
        <v>43</v>
      </c>
    </row>
    <row r="88" spans="1:18" x14ac:dyDescent="0.25">
      <c r="L88"/>
      <c r="M88" s="89" t="s">
        <v>575</v>
      </c>
      <c r="N88" s="90"/>
      <c r="O88" s="91" t="s">
        <v>576</v>
      </c>
      <c r="P88" s="91"/>
    </row>
    <row r="89" spans="1:18" x14ac:dyDescent="0.25">
      <c r="L89"/>
      <c r="M89" s="79" t="s">
        <v>577</v>
      </c>
      <c r="N89" s="79" t="s">
        <v>578</v>
      </c>
      <c r="O89" s="79" t="s">
        <v>577</v>
      </c>
      <c r="P89" s="79" t="s">
        <v>578</v>
      </c>
    </row>
    <row r="90" spans="1:18" x14ac:dyDescent="0.25">
      <c r="L90" s="80" t="s">
        <v>579</v>
      </c>
      <c r="M90" s="81">
        <v>38</v>
      </c>
      <c r="N90" s="82">
        <f>O7+P7+O8+P8+O9+P9+O10+P10+O11+P11+O12+P12+O13+P13+O14+P14+O15+P15+O16+P16+O17+P17+O18+P18+O19+P19+O20+P20+O21+P21+O22+P22+O23+P23+O24+P24+O25+P25+O26+P26+O27+P27+O28+P28+O29+P29+O30+P30+O31+P31+O32+P32+O33+P33+O34+P34+O35+P35+O36+P36+O37+P37+O80+P80+O81+P81+O82+P82+O83+P83+O84+P84+O85+P85+O86+P86</f>
        <v>11239874.200000001</v>
      </c>
      <c r="O90" s="83">
        <v>42</v>
      </c>
      <c r="P90" s="84">
        <v>6751066.04</v>
      </c>
    </row>
    <row r="91" spans="1:18" x14ac:dyDescent="0.25">
      <c r="L91" s="98" t="s">
        <v>580</v>
      </c>
      <c r="M91" s="80"/>
      <c r="N91" s="80"/>
      <c r="O91" s="80"/>
      <c r="P91" s="80"/>
    </row>
  </sheetData>
  <mergeCells count="16">
    <mergeCell ref="F4:F5"/>
    <mergeCell ref="A4:A5"/>
    <mergeCell ref="B4:B5"/>
    <mergeCell ref="C4:C5"/>
    <mergeCell ref="D4:D5"/>
    <mergeCell ref="E4:E5"/>
    <mergeCell ref="Q4:Q5"/>
    <mergeCell ref="R4:R5"/>
    <mergeCell ref="M88:N88"/>
    <mergeCell ref="O88:P88"/>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2020-01-15T10:30:43Z</dcterms:created>
  <dcterms:modified xsi:type="dcterms:W3CDTF">2020-01-15T11:30:54Z</dcterms:modified>
</cp:coreProperties>
</file>