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esktop\zmina_pazdziernik\PO\"/>
    </mc:Choice>
  </mc:AlternateContent>
  <bookViews>
    <workbookView xWindow="0" yWindow="0" windowWidth="28800" windowHeight="12300"/>
  </bookViews>
  <sheets>
    <sheet name="Opolska J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4" i="1" l="1"/>
  <c r="N103" i="1"/>
  <c r="I103" i="1"/>
  <c r="I94" i="1"/>
  <c r="I82" i="1"/>
</calcChain>
</file>

<file path=xl/sharedStrings.xml><?xml version="1.0" encoding="utf-8"?>
<sst xmlns="http://schemas.openxmlformats.org/spreadsheetml/2006/main" count="601" uniqueCount="311">
  <si>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</si>
  <si>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</si>
  <si>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</si>
  <si>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</si>
  <si>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</si>
  <si>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</si>
  <si>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</si>
  <si>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</si>
  <si>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</si>
  <si>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</si>
  <si>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</si>
  <si>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</si>
  <si>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</si>
  <si>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</si>
  <si>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</si>
  <si>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</si>
  <si>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</si>
  <si>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</si>
  <si>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</si>
  <si>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</si>
  <si>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</si>
  <si>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</si>
  <si>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</si>
  <si>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</si>
  <si>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</si>
  <si>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</si>
  <si>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</si>
  <si>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</si>
  <si>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</si>
  <si>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</si>
  <si>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</si>
  <si>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</si>
  <si>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</si>
  <si>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</si>
  <si>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VI</t>
  </si>
  <si>
    <t>Szkolenia i działania na rzecz tworzenia sieci kontaktów dla Lokalnych Grup Działania (LGD), w tym zapewnienie pomocy technicznej w zakresie współpracy międzyterytorialnej</t>
  </si>
  <si>
    <t>Wsparcie lokalnych grup działania w zakresie poszukiwania partnerów do współpracy międzyterytorialnej oraz podniesienie kompetencji w zakresie wykonywania przez nie zadań, związanych z wdrażaniem strategii rozwoju lokalnego</t>
  </si>
  <si>
    <t>Szkolenie / seminarium / warsztat / spotkanie</t>
  </si>
  <si>
    <t>liczba szkoleń</t>
  </si>
  <si>
    <t>2</t>
  </si>
  <si>
    <t>Przedstawiciele LGD i jednostki regionalnej KSOW województwa opolskiego</t>
  </si>
  <si>
    <t>I-IV</t>
  </si>
  <si>
    <t>-</t>
  </si>
  <si>
    <t>Urząd Marszałkowski Województwa Opolskiego</t>
  </si>
  <si>
    <t>ul. Piastowska 14, 45-082 Opole</t>
  </si>
  <si>
    <t>liczba uczestników szkoleń</t>
  </si>
  <si>
    <t>40</t>
  </si>
  <si>
    <t>Festiwal Twórczości Artystycznej „Opolskie Szmaragdy”</t>
  </si>
  <si>
    <t>Zaprezentowanie szerokiej publiczności województwa opolskiego twórczości solistów oraz amatorskich zespołów muzycznych – ludowych, wokalnych i wokalno-instrumentalnych z ośrodków kultury z regionu. Dla artystów z mniejszych miejscowości, z terenów wiejskich będzie to doskonała okazja do występu na profesjonalnej scenie przed dużą publicznością, a dla wszystkich artystów – szansa na wymianę wiedzy i doświadczeń w zakresie sztuki muzycznej oraz ich promocję i promocję ośrodków, z których się wywodzą.</t>
  </si>
  <si>
    <t xml:space="preserve">Targi/ impreza plenerowa/ wystawa </t>
  </si>
  <si>
    <t>Liczba dni imprezy plenerowej</t>
  </si>
  <si>
    <t xml:space="preserve">Osoby biorące udział w festiwalu: członkowie amatorskich zespołów muzycznych z terenu województwa opolskiego, wokaliści, muzycy, mieszkańcy województwa opolskiego, turyści krajowi i zagraniczni </t>
  </si>
  <si>
    <t>I - IV</t>
  </si>
  <si>
    <t>2, 3</t>
  </si>
  <si>
    <t>„Opolska Wioska Smaków i Tradycji” - promocja obszarów wiejskich województwa opolskiego</t>
  </si>
  <si>
    <t>Projekt zakłada realizację imprezy związanej z promocją agroturystyki, turystyki wiejskiej, kultury ludowej i tradycji obszarów wiejskich, która wpłynie pozytywnie na promocję terenów wiejskich poprzez popularyzację agroturystyki, ekoturystyki i turystyki wiejskiej, prezentację obszarów wiejskich ich atrakcji przyrodniczych, kulturowych i ludowych. Celem jest przedstawienie potencjału oraz przekonanie potencjalnych turystów do korzystania z ofert opolskich gospodarstw agroturystycznych oraz usług oferowanych przez przedsiębiorców z terenów wiejskich województwa opolskiego w zakresie turystyki, krajoznawstwa, rekreacji, gastronomi oraz innych pozwalających na rozwój gospodarczy terenów wiejskich Opolszczyzny.</t>
  </si>
  <si>
    <t>Stoisko wystawiennicze na imprezie plenerowej</t>
  </si>
  <si>
    <t>liczba stoisk</t>
  </si>
  <si>
    <t xml:space="preserve">1
</t>
  </si>
  <si>
    <t>Grupę docelową stanowią osoby odwiedzające targi z kraju i zagranicy, poszukujące ofert spędzenia wolnego czasu poza miejscem zamieszkania.</t>
  </si>
  <si>
    <t>IV</t>
  </si>
  <si>
    <t>Ekspertyza – tradycyjne przydomowe ogrody Opolszczyzny oraz warsztaty</t>
  </si>
  <si>
    <t xml:space="preserve">Celem projektu jest aktywizacja mieszkańców wsi na rzecz podejmowania inicjatyw związanych z tworzeniem, odtwarzaniem i ochroną naturalnych ogrodów przydomowych stanowiących cenny ekosystem związany m.in. z rolnictwem. Operacja ta przyczyni się do rozwoju obszarów wiejskich poprzez upowszechnienie wiedzy nt. rodzimych i rzadkich roślin występujących naturalnie na Śląsku Opolskim oraz  roślin użytkowych, które mogą być wykorzystywane przez mieszkańców wsi w przydomowych ogrodach. Celem projektu jest również zachęcenie mieszkańców terenów wiejskich do tworzenia ogrodów nawiązujących do tradycyjnych wiejskich ogrodów Śląska Opolskiego. </t>
  </si>
  <si>
    <t>Analiza/ ekspertyza/ badanie                           Szkolenie/ seminarium/ warsztat</t>
  </si>
  <si>
    <t>liczba ekspertyz</t>
  </si>
  <si>
    <t>1</t>
  </si>
  <si>
    <t xml:space="preserve">Grupą docelową operacji są mieszkańcy wsi zlokalizowanych na terenie Zespołu Opolskich Parków Krajobrazowych, dzieci i młodzież, pracownicy samorządowi, członkowie stowarzyszeń itp. </t>
  </si>
  <si>
    <t>liczba warsztatów</t>
  </si>
  <si>
    <t>5</t>
  </si>
  <si>
    <t>liczba uczestników warsztatów</t>
  </si>
  <si>
    <t>116</t>
  </si>
  <si>
    <t>Wystawa - jubileusz 30-lecia Zespołu Opolskich Parków Krajobrazowych</t>
  </si>
  <si>
    <t>Celem przedsięwzięcia polegającego na organizacji zewnętrznej wystawy fotograficznej z okazji 30-lecia parków krajobrazowych „Góra Św. Anny” i „Góry Opawskie” jest zrównoważony rozwój obszarów wiejskich. Projekt umożliwi wymianę informacji, wiedzy i doświadczeń w zakresie: ochrony bioróżnorodności, odtwarzania i ochrony ekosystemów, rozwoju ekstensywnego rolnictwa, zarządzania obszarami objętymi ochroną. 
Wystawa ta będzie również upowszechniała wiedzę w zakresie optymalizacji wykorzystywania przez mieszkańców obszarów wiejskich zasobów środowiska naturalnego. Będzie także promowała wieś jako miejsce do życia i rozwoju zawodowego.</t>
  </si>
  <si>
    <t>Targi/ impreza plenerowa/ wystawa</t>
  </si>
  <si>
    <t>liczba wystaw</t>
  </si>
  <si>
    <t>Mieszkańcy województwa opolskiego w tym obszarów wiejskich oraz turyści. Dodatkowo informacja o wystawie zostanie przekazana pracownikom urzędów zarządzających obszarami wiejskimi, liderom lokalnych grup działania oraz innym podmiotom zainteresowanym rozwojem wsi.</t>
  </si>
  <si>
    <t>Organizacja Dożynek Wojewódzkich. Udział Województwa Opolskiego w Dożynkach Prezydenckich</t>
  </si>
  <si>
    <t>Zwiększenie udziału społeczności wiejskiej we wdrażaniu inicjatyw na rzecz rozwoju obszarów wiejskich poprzez promocję wsi jako miejsca do życia ze szczególnym uwzględnieniem kultywowania tradycji święta plonów na obszarach wiejskich oraz zachowania dziedzictwa kulturowego regionu</t>
  </si>
  <si>
    <t>Targi/ impreza plenerowa/ wystawa /                                                  Inne - organizacja wyjazdu grupy reprezentującej Województwo Opolskie podczas obchodów Dożynek Prezydenckich</t>
  </si>
  <si>
    <t>liczba targów</t>
  </si>
  <si>
    <t>Przedstawiciele sołectw województwa opolskiego (grupy wieńcowe), mieszkańcy obszarów wiejskich, rolnicy, przedstawiciele władz samorządowych i rządowych oraz instytucji około rolniczych, twórcy ludowi, producenci produktów lokalnych i tradycyjnych, grupy folklorystyczne</t>
  </si>
  <si>
    <t>liczba uczestników wyjazdu</t>
  </si>
  <si>
    <t>35</t>
  </si>
  <si>
    <t>III</t>
  </si>
  <si>
    <t xml:space="preserve">Udział w Targach "Smaki Regionów 2018" </t>
  </si>
  <si>
    <t xml:space="preserve">Promocja produktów tradycyjnych i regionalnych, jakości życia na wsi oraz promocja wsi jako miejsca do życia i rozwoju zawodowego. </t>
  </si>
  <si>
    <t>liczba dni targowych</t>
  </si>
  <si>
    <t>3</t>
  </si>
  <si>
    <t>Producenci rolni i przedsiębiorcy prowadzący dostawy bezpośrednie, sprzedaż bezpośrednią, działalność marginalną, lokalną i ograniczoną, rolnicy prowadzący rolniczy handel detaliczny,  gospodarstwa agroturystyczne oraz mieszkańcy obszarów wiejskich oferujący produkty tradycyjne, członkowie sieci Dziedzictwo Kulinarne Opolskie, twórcy ludowi</t>
  </si>
  <si>
    <t>Wyjazd na finał konkursu o Europejską Nagrodę Odnowy Wsi 2018 (Austria)</t>
  </si>
  <si>
    <t>Zwiększenie zainteresowania podmiotów działających na obszarach wiejskich we wdrażaniu inicjatyw na rzecz rozwoju obszarów wiejskich, poszerzenie wiedzy 
i zdobycie nowych doświadczeń 
w działaniach realizowanych na rzecz aktywizacji obszarów wiejskich.</t>
  </si>
  <si>
    <t>Wyjazd studyjny</t>
  </si>
  <si>
    <t>liczba wyjazdów studyjnych</t>
  </si>
  <si>
    <t xml:space="preserve">Projekt „Wyjazd na finał konkursu o Europejską Nagrodę Odnowy Wsi 2018 (Austria)” kierowany jest do zgłoszonej do udziału w konkursie społeczności wiejskiej, liderów odnowy wsi, samorządu gminnego w celu realizacji zadań poprawiających jakość życia na wsi. </t>
  </si>
  <si>
    <t>liczba uczestników</t>
  </si>
  <si>
    <t>18</t>
  </si>
  <si>
    <t>6</t>
  </si>
  <si>
    <t>"Gra(my) o swoje" - nowe umiejętności członków Lokalnych Grup Działania województwa opolskiego z zakresu tworzenia gier terenowych</t>
  </si>
  <si>
    <t xml:space="preserve">Lokalne Grupy Działania Województwa Opolskiego wyposażone w wiedzę i umiejętności pozwalające budować sieć gier terenowych regionu, a tym samym wpływać na podejmowanie nowych nicjatyw na obszarach. Projekt społeczny, jakim jest tworzenie sieci gier terenowych w ramach LGD, wymaga zaangażowania różnych zasobów, ich identyfikacji, a następnie analizy, w jaki sposób mogą być wykorzystane w osiągnięciu celu operacji. </t>
  </si>
  <si>
    <t>szkolenie/seminarium/warsztat/spotkanie; wyjazd studyjny</t>
  </si>
  <si>
    <t>warsztaty</t>
  </si>
  <si>
    <t xml:space="preserve">Przedstawiciele LGD z woj. opolskiego. Uczestnicy operacji: pracownicy biur, członkowie organów LGD, członkowie LGD (osoby fizyczne, osoby prawne, Jednostki samorządu terytorialnego lub osoby delegowane z innych samorządowych instytucji). </t>
  </si>
  <si>
    <t>II-IV</t>
  </si>
  <si>
    <t xml:space="preserve">Lokalna Grupa Działania "Górna Prosna"
</t>
  </si>
  <si>
    <t xml:space="preserve">46-333 Sternalice Nr 81
</t>
  </si>
  <si>
    <t>90</t>
  </si>
  <si>
    <t>Moja gmina w obiektywie</t>
  </si>
  <si>
    <t xml:space="preserve"> Aktywizacja mieszkańców obszarów wiejskich w celu tworzenia partnerstw na rzecz realizacji projektów nakierowanych na rozwój tych obszarów, w skład których wchodzą przedstawiciele sektora publicznego, sektora prywatnego oraz organizacji pozarządowych. Celem operacji jest podniesienie świadomości rangi zagadnień związanych z ochroną i dbałością o dziedzictwo kulturowe regionu wśród 240 osób w wieku szkolnym (klasy VI, VII, VIII i III gimnazjum) poprzez udział w warsztatach fotograficznych.    Ponadto udział w realizacj przedsięwzięcia  przyczyni się do wykazania, że umiejętności cyfrowe mogą służyć rozwijaniu pasji i ukazywaniu tego, co wartościowe oraz ukaże, że wieś jest dobrym miejscem do życia poprzez swoje walory turystyczne, krajobrazowe, a przede wszystkim kulturowe.</t>
  </si>
  <si>
    <t>szkolenie/seminarium/warsztat/spotkanie; targi/ impreza plenerowa/ wystawa; publikacja/ materiał drukowany; konkurs/olimpiada</t>
  </si>
  <si>
    <t>Bezpośrednią grupę docelową będą stanowić uczniowie klas VI-VIII szkół podstawowych z terenu gminy Bierawa oraz oddziałów klas III gimnazjum, tj. klasy VI-VIII w Publicznej Szkole Podstawowej w Starej Kuźni, klasy VI-VIII w Szkole Podstawowej w Dziergowicach, klasy VI – VIII oraz III gimnazjum (2 oddziały) w Szkole Podstawowej w Starym Koźlu oraz klasy VI-VIII oraz III gimnazjum w Szkole Podstawowej w Dziergowicach.</t>
  </si>
  <si>
    <t>III-IV</t>
  </si>
  <si>
    <t>Gmina Bierawa</t>
  </si>
  <si>
    <t>47-240 Bierawa; 
ul. Wojska Polskiego 12</t>
  </si>
  <si>
    <t>liczba uczestnikow wystaw</t>
  </si>
  <si>
    <t>liczba materiałów drukowanych - Folder</t>
  </si>
  <si>
    <t>liczba materiałów drukowanych - Plakat</t>
  </si>
  <si>
    <t xml:space="preserve">liczba konkursów </t>
  </si>
  <si>
    <t>liczba uczestników konkursów</t>
  </si>
  <si>
    <t>Regionalna Wystawa Zwierząt Hodowlanych - Agrofestival</t>
  </si>
  <si>
    <t>Celem operacji jest wymiany wiedzy pomiędzy podmiotami uczestniczącymi w rozwoju obszarów wiejskich oraz wymiana i rozpowszechnianie rezultatów działań na rzecz tego rozwoju, w zakresie hodowli zwierząt, uprawy roli oraz produktów i usług dla rolnictwa i mieszkańców obszarów wiejskich.Wydarzenie  przyczyni się do wsparcia  rozwoju przedsiębiorczości na obszarach wiejskich przez podnoszenie poziomu wiedzy i umiejętności zarówno wystawców, jak i zwiedzających. Prezentując podczas wydarzenia szerokie spektrum innowacyjnych usług i produktów dla rolnictwa, oraz nowoczesne aspekty funkcjonowania rolnictwa (poprzez prezentacje wystawców, wystąpienia ekspertów, warsztaty) promowania wysokiej jakości życia na wsi.</t>
  </si>
  <si>
    <t>targi/ impreza plenerowa/wystawa; publikacja/ materiał drukowany; prasa; audycja/ film/ spot odpowiednio w radiu i telewizji</t>
  </si>
  <si>
    <t xml:space="preserve">Mieszkańcy województwa opolskiego. Agrofestiwal głównie kierowany jest dla rolników, przyszłych potencjalnych rolników i ich rodzin. </t>
  </si>
  <si>
    <t>Gmina Polska Cerekiew</t>
  </si>
  <si>
    <t>47-260 Polska Cerekiew; 
ul. Raciborska 4</t>
  </si>
  <si>
    <t>liczba uczestników wystaw</t>
  </si>
  <si>
    <t xml:space="preserve">liczba materiałów drukowanych </t>
  </si>
  <si>
    <t>liczba ogłoszeń w prasie</t>
  </si>
  <si>
    <t xml:space="preserve">liczba spotów w radiu </t>
  </si>
  <si>
    <t>"W przyjaźni z naturą – dbamy o nasze środowisko"</t>
  </si>
  <si>
    <t>Uświadomienie rolnikom i społeczeństwu obszarów wiejskich o konieczności podejmowania konkretnych działań, by ograniczać negatywny wpływ produkcji rolnej i gospodarstwa domowego na środowisko naturalne.
Przedstawienie innowacyjnych rozwiązań w gospodarstwach biorących udział w konkursie wojewódzkim „Gospodarstwo rolne przyjazne środowisku” , związanych z ochroną środowiska naturalnego jako przykłady dobrego gospodarowania w kierunku rozwoju obszarów wiejskich i ochrony zasobów naturalnych wsi przyczynia się zrównoważonego wykorzystania zasobów środowiska naturalnego jako wzór do naśladowania i społeczny obowiązek względem natury.</t>
  </si>
  <si>
    <t>konferencja/ kongres; publikacja/ materiał drukowany; konkurs/olimpiada</t>
  </si>
  <si>
    <t>liczba konferencji</t>
  </si>
  <si>
    <t xml:space="preserve">Rolnicy z woj. opolskiego prowadzący gospodarstwa z produkcją zwierzęcą, dążących do spełnienia wymogów wzajemnej zgodności i przepisów prawnych dotyczących gospodarowania zasobami srodowiska, mieszkańcy obszarów wiejskich. 
</t>
  </si>
  <si>
    <t>Opolski Ośrodek Doradztwa Rolniczego</t>
  </si>
  <si>
    <t>49-330 Łosiów; 
ul. Główna 1</t>
  </si>
  <si>
    <t>liczba uczestników konferencji</t>
  </si>
  <si>
    <t>liczba tytułów publikacji</t>
  </si>
  <si>
    <t>Konferencja pt. "Odnawialne źródła energii - teoria i praktyka"</t>
  </si>
  <si>
    <t>Celem konferencji jest ułatwienie wymiany wiedzy pomiędzy przedmiotami uczestniczącymi w rozwoju obszarów wiejskich oraz rozpowszechnianie rezultatów działań na rzecz tego rozwoju obszarów wiejskich oraz rozpowszechnianie rezultatów działań na rzecz tego rozwoju poprzez efektywną promocję dobrych praktyk organizacyjnych, stworzenie możliwości wymiany doświadczeń z zakresu: odnawialnych źródeł energii, zwiększenia udziału zainteresowanych stron we wdrażaniu inicjatyw na rzecz rozwoju obszarów wiejskich. Organizacja szkolenia pozwoli uświadomić mieszkańcom województwa opolskiego, że mogą efektywnie wykorzystywać energie w otaczającej przestrzeni życia, a także o konieczności wdrażania gospodarki niskoemisyjnej w nasze życie poprzez upowszechnienie wiedzy w zakresie optymalizacji wykorzystywania przez mieszkańców obszarów wiejskich zasobów środowiska naturalnego do tworzenia nowych miejsc pracy.</t>
  </si>
  <si>
    <t xml:space="preserve">konferencja/ kongres; konkurs/olimpiada </t>
  </si>
  <si>
    <t>Rolnicy, przedsiębiorstwa działające na rzecz sektora rolnego i spożywczego oraz energetycznego; Mieszkańcy obszarów wiejskich, uczniowie szkół średnich, studenci; Wszyscy zainteresowani tematyką wdrażania OZE we własnym środowisku; Samorządowcy, firmy, indywidualne osoby, które przyczyniły się do wdrażania, promowania odnawialnych źródeł energii.</t>
  </si>
  <si>
    <t>liczba konkursów</t>
  </si>
  <si>
    <t>liczba uczestników konkursu</t>
  </si>
  <si>
    <t xml:space="preserve">Konkurs wiedzy OZE dla szkół rolniczych </t>
  </si>
  <si>
    <t>Celem konkursu wiedzy jest ułatwienie wymiany wiedzy pomiędzy przedmiotami uczestniczącymi w rozwoju obszarów wiejskich oraz rozpowszechnianie rezultatów działań na rzecz tego rozwoju obszarów wiejskich poprzez efektywną promocję dobrych praktyk organizacyjnych, stworzenie możliwości wymiany doświadczeń z zakresu: odnawialnych źródeł energii. W realizacji tego celu niezbędna jest edukacja młodzieży o potrzebie ochrony naszego środowiska poprzez wdrażanie odnawialnych źródeł energii w życiu codziennym oraz efektywnie wykorzystywać energie w otaczającej przestrzeni życia. Organizacja konkursu dla młodzieży ze szkół średnich rolniczych na temat odnawialnych źródeł energii uświadamia społeczeństwu o konieczności wdrażania gospodarki niskoemisyjnej w życie oraz  wykorzystywaniem przez mieszkańców obszarów wiejskich zasobów środowiska naturalnego.</t>
  </si>
  <si>
    <t>Konkurs/olimpiada</t>
  </si>
  <si>
    <t>Uczniowie z 6 szkół rolniczych średnich z województwa opolskiego</t>
  </si>
  <si>
    <t>Szkolenie edukacyjne z zakresu rolnictwa ekologicznego</t>
  </si>
  <si>
    <t xml:space="preserve">Głównym celem operacji będzie zdobycie, uzupełnienie lub rozszerzenie wiedzy i umiejętności w zakresie rolnictwa ekologicznego i prowadzenia gospodarstwa  w systemie gospodarstwa ekologicznego, a w efekcie zwiększenie konkurencyjności i dochodowości rolniczej z zakresu ekologii. Istotnym aspektem jest upowszechnianie wiedzy w zakresie optymalizacji wykorzystywania przez mieszkańców obszarów wiejskich zasobów środowiska naturalnego jak również wspieranie rozwoju przedsiębiorczości na obszarach wiejskich przez podnoszenie poziomu wiedzy i umiejętności w obszarze małego przetwórstwa lokalnego lub w obszarze rozwoju zielonej gospodarki, w tym tworzenie nowych miejsc pracy. </t>
  </si>
  <si>
    <t xml:space="preserve">szkolenie/ seminarium/ warsztat/ spotkanie; wyjazd studyjny    </t>
  </si>
  <si>
    <t>Rolnicy indywidualni prowadzący gospodarstwo konwencjonalne, osoby planujące prowadzenie gospodarstwa ekologicznego, osoby działające na rzecz sektora rolnego i spożywczego oraz doradcy rolni.</t>
  </si>
  <si>
    <t>liczba uczestnikow szkoleń</t>
  </si>
  <si>
    <t>liczba uczestników wyjazdów studyjnych</t>
  </si>
  <si>
    <t>Szkolenie "Wspieranie działań na rzecz ochrony wód przed presjami pochodzenia rolniczego"</t>
  </si>
  <si>
    <t>Upowszechnianie dobrych praktyk w celu zmniejszenia zanieczyszczenia wód azotanami pochodzącymi ze źródeł rolniczych oraz zapobiegania dalszemu zanieczyszczeniu na obszarze całego państwa wdrażany jest program działań mających wpływ na rozwój obszarów wiejskich. Szkolenie obejmuje zakres upowszechniania dobrych praktyk, poszerzenia wiedzy  oraz optymalnego wykorzystania jej do racjonalnego zagospodarowania zasobami środowiska naturalnego, w tym monitorowanie jakości wód powierzchniowych i podziemnych oraz ocena stanu ich eutrofizacji.</t>
  </si>
  <si>
    <t xml:space="preserve">Szkolenie/ seminarium/ warsztat/ spotkanie </t>
  </si>
  <si>
    <t xml:space="preserve">Rolnikcy, mieszkańcy obszarów wiejskich, przedstawiciele gmin, doradcy rolniczy, których obejmuje zakres upowszechniania dobrych praktyk, poszerzenia wiedzy  oraz optymalnego wykorzystania jej do racjonalnego zagospodarowania zasobami środowiska naturalnego, w tym monitorowanie jakości wód powierzchniowych i podziemnych oraz ocena stanu ich eutrofizacji. </t>
  </si>
  <si>
    <t>Konferencja podsumowująca konkurs AgroLiga 2018 w województwie opolskim</t>
  </si>
  <si>
    <t xml:space="preserve">Celem realizacji operacji jest ułatwianie wymiany wiedzy pomiędzy podmiotami uczestniczącymi w rozwoju obszarów wiejskich oraz rozpowszechnianie rezultatów działań na rzecz tego rozwoju poprzez efektywną promocję dobrych praktyk organizacyjnych, stworzenie możliwości wymiany doświadczeń z zakresu: innowacyjnych technologii produkcji i usług rolniczych, dostosowania sprawdzonych rozwiązań technologicznych do potrzeb rynku. Cel operacji  zakłada również pobudzenie przedsiębiorczości na obszarach wiejskich oraz podniesienie poziomu wiedzy fachowej i umiejętności poprzez promocję dobrych praktyk organizacyjnych, stworzenie możliwości wymiany doświadczeń z zakresu: innowacyjnych technologii produkcji i usług rolniczych, dostosowania sprawdzonych rozwiązań technologicznych do potrzeb rynku wśród producentów rolnych oraz firm przetwórstwa rolno-spożywczego i usług rolniczych. </t>
  </si>
  <si>
    <t>Konferencja/ kongres; publikacja/ materiał drukowany; audycja/ film/ spot odpowiednio w radiu i telewizji</t>
  </si>
  <si>
    <t xml:space="preserve">Mieszkańcy obszarów wiejskich oraz osoby zawodowo związane z obszarami wiejskimi: rolnicy, firmy przetwórstwa rolno-spożywczego i usług rolniczych działające na terenie województwa opolskiego oraz osoby zainteresowane tematem innowacji, modernizacji, dobrych praktyk w produkcji rolnej, przetwórstwie i usługach rolniczych.  </t>
  </si>
  <si>
    <t>II-III</t>
  </si>
  <si>
    <t>liczba uczestników konfrencji</t>
  </si>
  <si>
    <t>liczba materiałów drukowanych - Zaproszenie</t>
  </si>
  <si>
    <t>liczba publikacji - Katalog</t>
  </si>
  <si>
    <t>liczba filmów</t>
  </si>
  <si>
    <t>"Najaktywniejszy  Lider Społeczności Wiejskiej"</t>
  </si>
  <si>
    <t>Głównym celem operacji będzie aktywizacja mieszkańców wsi na rzecz podejmowania inicjatyw w zakresie rozwoju obszarów wiejskich, w tym kreowania miejsc pracy na terenach wiejskich. Celem konkursu będzie tworzenie oddolnych inicjatyw lokalnych obejmujących rozwój dialogu, partnerstwa publiczno-społecznego i współpracy na rzecz wspierania aktywizacji zawodowej na obszarach wiejskich.Ważnym aspektem realzacji operacji jest aktywizacja mieszkańców obszarów wiejskich w celu tworzenia partnerstw na rzecz realizacji projektów nakierowanych na rozwój tych obszarów, w skład których wchodzą przedstawiciele sektora publicznego, sektora prywatnego oraz organizacji pozarządowych jak również, promocja jakości życia na wsi lub promocja wsi jako miejsca do życia i rozwoju zawodowego.</t>
  </si>
  <si>
    <t xml:space="preserve">szkolenie/ seminarium/ warsztat/ spotkanie; konkurs/olimpiada </t>
  </si>
  <si>
    <t xml:space="preserve">Członkowie towarzystw i stowarzyszeń; pracownicy naukowi instytutów, uczelni, jednostek badawczych; nauczyciele szkół mających siedzibę na terenach wiejskich; doradcy rolniczy; pracownicy jednostek obsługujących rolnictwo; pracownicy i członkowie samorządów, wójtowie, burmistrzowie działający na terenach wiejskich; wolontariusze; członkowie organizacji pozarządowych. </t>
  </si>
  <si>
    <t>"Dożynki Powiatowo-Gminne Złotniki gm. Prószków 2018"</t>
  </si>
  <si>
    <t>Aktywizacja, integracja i budowanie tożsamości lokalnej mieszkańców poprzez kultywowanie i pielęgnowanie tradycji, obrzędów, zwyczajów ludowych, a także lokalnego dziedzictwa kulturowego i przyrodniczego na obszarach wiejskich. Realizacja operacji bez wątpienia przekłada się na promocję jakości życia na wsi i promocji wsi jako miejsca do życia i rozwoju zawodowego.</t>
  </si>
  <si>
    <t xml:space="preserve">Mieszkańcy województwa opolskiego ze szczególnym uwzględnieniem mieszkańców Powiatu Opolskiego –  w tym władze województwa, powiatu, gminy Prószków, przedstawiciele poszczególnych gmin Powiatu Opolskiego, przedstawiciele organizacji pozarządowych w tym stowarzyszeń, których członkiem jest gmina Prószków (Lokalna Grupa Działania Partnerstwo Borów Niemodlińskich, Stowarzyszenie Gmin Polskich Euroregionu Pradziad, Aglomeracja Opolska, Związek Miast Polskich), uczestnicy programu artystycznego </t>
  </si>
  <si>
    <t xml:space="preserve"> II- III</t>
  </si>
  <si>
    <t>Ośrodek Kultury i Sportu w Prószkowie</t>
  </si>
  <si>
    <t>ul. Daszyńskiego 6;  46-060 Prószków</t>
  </si>
  <si>
    <t>liczba uczestników targów</t>
  </si>
  <si>
    <t>I</t>
  </si>
  <si>
    <t>Wspieranie innowacji  w  rolnictwie, produkcji żywności, leśnictwie i na obszarach wiejskich</t>
  </si>
  <si>
    <t>Celem operacji jest przekonanie odbiorców, że fundusze europejskie w wymierny sposób wpływają na rozwój obszarów wiejskich województwa opolskiego. 
Projekt obejmować będzie zadania związane z promocją i rozpowszechnianiem dobrych przykładów / rozwiązań zrealizowanych i sfinansowanych ze środków PROW w perspektywie 2007-2013 oraz 2014-2020.
W ramach operacji sfinansowane zostaną działania związane z organizacją  spotkania (ranga spotkania zostanie doprecyzowana). Dzięki zastosowanej formie możliwa będzie wymiana wiedzy i doświadczeń z realizacji projektów, wśród potencjalnych i przyszłych beneficjentów. Wydarzenie będzie jednocześnie inspiracją do zrealizowania nowych operacji. 
Celem konferencji  będzie  stworzenie warunków dla dyskusji i wymiany doświadczeń́ na temat dobrych praktyk na obszarach wiejskich województwa opolskiego. Spotkanie  pozwoli również na zaprezentowanie efektów wdrażania Programu poprzez wybrane projekty realizowane z jego środków. Wydarzenie umożliwi również wyrażenie swojego stanowiska, pomysłów dot. przyszłości opolskiej wsi.</t>
  </si>
  <si>
    <t xml:space="preserve">Szkolenie / seminarium / warsztat / spotkanie </t>
  </si>
  <si>
    <t>Liczba spotkań</t>
  </si>
  <si>
    <t>Mieszkańcy terenów wiejskich, rolnicy, przedstawiciele samorządu lokalnego oraz podmiotów wspierających rozwój obszarów wiejskich</t>
  </si>
  <si>
    <t>Liczba uczestników</t>
  </si>
  <si>
    <t>Szkolenie, spotkanie, inne formy - wg potrzeb zgłaszanych przez LGD</t>
  </si>
  <si>
    <t>liczba szkoleń / spotkań</t>
  </si>
  <si>
    <t xml:space="preserve">liczba uczestników szkoleń / spotkań </t>
  </si>
  <si>
    <t>Udział w Targach "Smaki Regionów 2019"</t>
  </si>
  <si>
    <t>Promocja żywności wysokiej jakości - podczas targów na stoisku promocyjnym odbędzie się prezentacja osiągnięć i promocja opolskiej wsi za pośrednictwem dziedzictwa kulinarnego i kulturowego regionu.  Dzięki udziałowi w targach będzie możliwa promocja jakości życia na wsi i promocja wsi, jako miejsca do życia i rozwoju zawodowego.</t>
  </si>
  <si>
    <t>Stoisko wystawiennicze / punkt informacyjny na targach / imprezie plenerowej / wystawie</t>
  </si>
  <si>
    <t xml:space="preserve">liczba stoisk </t>
  </si>
  <si>
    <t>Producenci rolni i przedsiębiorcy prowadzący dostawy bezpośrednie, sprzedaż bezpośrednią, działalność marginalną, lokalną i ograniczoną, rolnicy prowadzący rolniczy handel detaliczny,  gospodarstwa agroturystyczne oraz mieszkańcy obszarów wiejskich oferujący produkty tradycyjne, członkowie sieci Dziedzictwo Kulinarne Opolskie, twórcy ludowi, koła gospodyń wiejskich.</t>
  </si>
  <si>
    <t>Podróz studyjna po dobrych przykładach Odnowy Wsi ARGE</t>
  </si>
  <si>
    <t xml:space="preserve">Zwiększenie zainteresowania podmiotów działających na obszarach wiejskich we wdrażaniu inicjatyw na rzecz rozwoju obszarów wiejskich. Przykłady, możliwe rozwiązania i zagadnienia poruszane w trakcie wyjazdu mogą stanowić inspirację do podejmowania działań społecznych, ekonomicznych czy środowiskowych na obszarach wiejskich oraz być bazą do przenoszenia podobnych dobrych praktyk na grunt opolski. Udział w podróży studyjnej umożliwi uczestnikom poszerzenie wiedzy i zdobycie doświadczeń w działaniach realizowanych na rzecz aktywizacji obszarów wiejskich. </t>
  </si>
  <si>
    <t>wyjazd studyjny</t>
  </si>
  <si>
    <t xml:space="preserve">Liderzy odnowy wsi, przedstawiciele samorządu gminnego oraz przedstawiciele Urzędu Marszałkowskiego Województwa Opolskiego </t>
  </si>
  <si>
    <t xml:space="preserve">Zwiększenie udziału społeczności wiejskiej we wdrażaniu inicjatyw na rzecz rozwoju obszarów wiejskich poprzez promocję wsi jako miejsca do życia ze szczególnym uwzględnieniem kultywowania tradycji święta plonów na obszarach wiejskich oraz zachowania dziedzictwa kulturowego regionu. </t>
  </si>
  <si>
    <t>Targi / impreza plenerowa / wystawa Organizacja wyjazdu delegacji województwa opolskiego na Dożynki Prezydenckie</t>
  </si>
  <si>
    <t>Przedstawiciele sołectw województwa opolskiego (grupy wieńcowe), mieszkańcy obszarów wiejskich, rolnicy, przedstawiciele władz samorządowych i rządowych oraz instytucji około rolniczych.</t>
  </si>
  <si>
    <t xml:space="preserve">liczba uczestników wyjazdu </t>
  </si>
  <si>
    <t>30</t>
  </si>
  <si>
    <t>Festiwal Twórczości Artystycznej "Opolskie Szmaragdy"</t>
  </si>
  <si>
    <t xml:space="preserve">Prezentacja potencjału oraz przekonanie potencjalnych turystów do korzystania z ofert opolskich gospodarstw agroturystycznych oraz usług oferowanych przez przedsiębiorców z terenów wiejskich województwa opolskiego w zakresie turystyki, krajoznawstwa, rekreacji, gastronomi oraz innych pozwalających na rozwój gospodarczy terenów wiejskich Opolszczyzny.Projekt zakłada realizację imprezy związanej z promocją agroturystyki, turystyki wiejskiej, kultury ludowej i tradycji obszarów wiejskich, która wpłynie pozytywnie na promocję terenów wiejskich poprzez popularyzację agroturystyki, ekoturystyki i turystyki wiejskiej, prezentację obszarów wiejskich ich atrakcji przyrodniczych, kulturowych i ludowych. </t>
  </si>
  <si>
    <t>Grupę docelową stanowią osoby odwiedzające targi, poszukujące ofert spędzenia wolnego czasu poza miejscem zamieszkania.</t>
  </si>
  <si>
    <t>Publikacja: Opolska mama gotuje</t>
  </si>
  <si>
    <t xml:space="preserve">Promocja lokalnych produktów, zwyczajów i tradycji obszarów wiejskich województwa opolskiego. Promocja tych walorów przyczyni się do poprawy wizerunku obszarów wiejskich. Odbiorcy publikacji będą mieli możliwość poznania tradycji kulturowych i kulinarnych regionu, zdobędą wiedzę na temat zdrowego trybu życia. Realizacja pomysłu przyczyni się do rozwoju współpracy regionalnej i budowy partnerskich relacji ze społecznością lokalną. </t>
  </si>
  <si>
    <t xml:space="preserve">Publikacja/ materiał drukowany </t>
  </si>
  <si>
    <t>Liczba egzemplarzy</t>
  </si>
  <si>
    <t>Mieszkańcy województwa opolskiego, turyści odwiedzający Opolszczyznę, odwiedzający targi na terenie Polski, gospodarstwa agroturystyczne, LGD</t>
  </si>
  <si>
    <t>Dobre praktyki wzorem i przykładem dla innych mieszkańców terenu Euro-Country</t>
  </si>
  <si>
    <t xml:space="preserve">CEL: Podniesienie jakości realizacji PROW 2014-2020 poprzez zgromadzenie przykładów zrealizowanych projektów grantowych, promocję dobrych praktyk oraz aktywizację mieszkańców do podejmowania działań mających wpływ na rozwój obszarów wiejskich. Działanie ma służyć upowszechnianiu wśród potencjalnych beneficjentów i beneficjentów PROW  2014-2020 skutecznych rozwiązań wspierających rozwój obszarów wiejskich, z uwzględnieniem projektów grantowych. PRZEDMIOT: wydanie folderu oraz kalendarza zawierających informacje i zdjęcia dotyczące zrealizowanych projektów grantowych. TEMAT: 1) Aktywizacja mieszkańców obszarów wiejskich w celu tworzenia partnerstw na rzecz realizacji projektów nakierowanych na rozwój tych obszarów, w skład których wchodzą przedstawiciele sektora publicznego, sektora prywatnego oraz organizacji pozarządowych. 2) Promocja jakości życia na wsi lub promocja wsi jako miejsca do życia i rozwoju zawodowego. 3) Upowszechnianie wiedzy dotyczącej zarządzania projektami z zakresu rozwoju obszarów wiejskich.  </t>
  </si>
  <si>
    <t>publikacja / materiał drukowany</t>
  </si>
  <si>
    <t>liczba materiałów drukowanych</t>
  </si>
  <si>
    <t xml:space="preserve">Grantobiorcy, potencjalni beneficjenci, osoby korzystające lub biorące udział w projekcie grantowym, organizacje pozarządowe z terenu LGD, członkowie Stowarzyszenia „Euro-Country”, gminy, mieszkańcy obszaru LGD </t>
  </si>
  <si>
    <t>Stowarzyszenie „Euro-Country”</t>
  </si>
  <si>
    <t>ul. Raciborska 4, 47-260 Polska Cerekiew</t>
  </si>
  <si>
    <t>LEADER TU BYŁ – produkcja filmu prezentującego osiągnięcia organizacji, instytucji i przedsiębiorców obszaru LGD „Płaskowyż Dobrej Ziemi”</t>
  </si>
  <si>
    <t>CEL: Produkcja i emisja filmu o tytule „Leader tu był” promującego rozwój obszarów wiejskich LGD „Płaskowyż Dobrej Ziemi”. PRZEDMIOT: zawiera się w celu operacji. TEMAT: Promocja jakości życia na wsi lub promocja wsi jako miejsca do życia i rozwoju zawodowego</t>
  </si>
  <si>
    <t>informacje i publikacje w Internecie</t>
  </si>
  <si>
    <t>liczba informacji / publikacji w Internecie</t>
  </si>
  <si>
    <t>Uczestnicy nagrań filmowych / osoby występujące w scenach: m.in. przedstawiciele urzędów gmin, urzędów miejskich, jednostek organizacyjnych gmin, organizacji pozarządowych, parafii, przedsiębiorców, mieszkańcy LGD; odbiorcy nagrań filmowych</t>
  </si>
  <si>
    <t>Stowarzyszenie Lokalna Grupa Działania „Płaskowyż Dobrej Ziemi”</t>
  </si>
  <si>
    <t>ul. Wojska Polskiego 21,              48-130 Kietrz</t>
  </si>
  <si>
    <t>liczba stron internetowych, na których zostanie zamieszczona informacja / publikacja</t>
  </si>
  <si>
    <t>liczba odwiedzin strony internetowej</t>
  </si>
  <si>
    <t>1000</t>
  </si>
  <si>
    <t>Ekosystemy terenów wiejskich - identyfikacja i znaczenie dla środowiska lokalnego</t>
  </si>
  <si>
    <t>CEL: Podniesienie świadomości mieszkańców Gminy Grodków na temat ochrony naturalnych środowisk przyrodniczych i ich rola w przestrzeni wsi i gospodarce rolnej. PRZEDMIOT: Przeprowadzenie warsztatów połączonych z wykładami na temat: 1) roli i znaczenia zadrzewień śródpolnych i przydrożnych i ich wpływu na gospodarkę rolną i środowisko naturalne oraz 2) sadów i alei drzew owocowych; organizacja spotkania podsumowującego i wydanie broszury. TEMAT: 1) Aktywizacja mieszkańców obszarów wiejskich w celu tworzenie partnerstw na rzecz realizacji projektów nakierowanych na rozwój tych obszarów, w skłąd których wchodzą przedstawiciele sektora publicznego, prywatnego oraz organizacji pozarządowych. 2) Upowszechnianie wiedzy w zakresie optymalizacji wykorzystywania przez mieszkańców obszarów wiejskich zasobów środowiska naturalnego. 3) Upowszechnianie wiedzy w zakresie dotyczącym zachowania różnorodności genetycznej roślin lub zwierząt. 4) Wspieranie tworzenia sieci współpracy partnerskiej dotyczącej rolnictwa i obszarów wiejskich przez podnoszenie poziomu wiedzy w tym zakresie</t>
  </si>
  <si>
    <t>szkolenie / seminarium / warsztat / spotkanie</t>
  </si>
  <si>
    <t>Mieszkańcy Gminy Grodków, ze szczegolnym uwzględnieniem mieszkańców wsi Lipowa</t>
  </si>
  <si>
    <t>Stowarzyszenie Rozwoju Wsi Lipowa</t>
  </si>
  <si>
    <t>Lipowa 15,                    49-200 Grodków</t>
  </si>
  <si>
    <t>liczba spotkań</t>
  </si>
  <si>
    <t xml:space="preserve">liczba uczestników </t>
  </si>
  <si>
    <t xml:space="preserve">liczba tytułów publikacji </t>
  </si>
  <si>
    <t>Wpływ Produktów Lokalnych na rozwój turystyki</t>
  </si>
  <si>
    <t>CEL: Stworzenie podstaw do budowy Centrum Produktu Lokalnego oraz rozwój turystyki poprzez rozwój produktów lokalnych. PRZEDMIOT: organizacja wyjazdu studyjnego do Centrum Produktu Lokalnego wraz z warsztatami i wizytami na miejscu oraz organizacja stoiska wystawienniczego w ramach imprezy plenerowej wraz z organizacją warsztatów ginących zawodów. TEMAT: 1) Upowszechnianie wiedzy w zakresie tworzenia krótkich łańcuchów dostaw. 2) Wspieranie rozwoju przedsiębiorczości na obszarach wiejskich przez podnoszenie poziomu wiedzy i umiejętności . 3) Wspieranie tworzenia sieci współpracy partnerskiej dotyczącej rolnictwa i obszarów wiejskich przez podnoszenie poziomu wiedzy w tym zakresie. 4) Upowszechnianie wiedzy dotyczącej zarządzania projektami z zakresu rozwoju obszarów wiejskich</t>
  </si>
  <si>
    <t>Turyści, mieszkańcy terenu LGD; osoby zajmujące się produktem lokalnym (rękodzielnicy, przetwórcy, osoby zajmujące się turystyką), przedstawiciele LGD</t>
  </si>
  <si>
    <t>Nyskie Księstwo Jezior i Gór</t>
  </si>
  <si>
    <t>ul. Bracka 7,            48-300 Nysa</t>
  </si>
  <si>
    <t>stoisko wystawiennicze / punkt informacyjny na targach / imprezie plenerowej / wystawie</t>
  </si>
  <si>
    <t>liczba stoisk wystawienniczych</t>
  </si>
  <si>
    <t>szacowana liczba odwiedzających stoiska wystawiennicze</t>
  </si>
  <si>
    <t>CEL: Organizacja Regionalnej Wystawy Zwierząt Hodowlanych AGROFESIWAL, będącej regionalnym wydarzeniem mającym na celu zwiększenie udziału zainteresowanych stron we wdrażaniu inicjatyw na rzecz rozwoju obszarów wiejskich oraz ułatwiającym wymianę wiedzy pomiędzy podmiotami uczestniczącymi w rozwoju obszarów wiejskich, jak również wymianę i rozpowszechnianie rezultatów dzialań na rzecz tego rozwoju w zakresie hodowli zwierząt, uprawy roślin oraz produktów i usług dla rolnictwa i mieszkańców obszarów wiejskich. PRZEDMIOT: Organizacja wystawy rolniczej. TEMAT: 1) Upowszechnianie wiedzy w zakresie optymalizacji wykorzystywania przez mieszkańców obszarów wiejskich zasobów środowiska naturalnego. 2) Wspieranie rozwoju przedsiębiorczości na obszarach wiejskich przez podnoszenie poziomu wiedzy i umiejętności. 3) Promocja jakości życia na wsi lub promocja wsi jako miejsca do życia i rozwoju zawodowego.</t>
  </si>
  <si>
    <t>targi / impreza plenerowa / wystawa</t>
  </si>
  <si>
    <t>Mieszkańcy województwa opolskiego, w tym rolnicy, przyszli potencjalni rolnicy</t>
  </si>
  <si>
    <t>szacowana liczba uczestników wystaw</t>
  </si>
  <si>
    <t>prasa</t>
  </si>
  <si>
    <t>liczba artykułów / wkładek / ogłoszeń w prasie</t>
  </si>
  <si>
    <t>audycja / film / spot odpowiednio w radiu i telewizji</t>
  </si>
  <si>
    <t>liczba audycji / programów / spotów w radiu i telewizji</t>
  </si>
  <si>
    <t>łączna liczba słuchaczy</t>
  </si>
  <si>
    <t>"PROSTE ZASADY - UNIKALNE KORZYŚCI - CZYLI SPRZEDAŻ BEZPOŚREDNIA PRODUKTÓW ROLNYCH"</t>
  </si>
  <si>
    <t>CEL: Umożliwienie transferu wiedzy i innowacji oaz przedstawienie dobrych praktyk nt. innowacyjnych rozwiązań w rolnictwie. Przekazanie wiedzy i informacji dotyczących rolniczego handlu detalicznego oraz wzajemna wymiana wiedzy i informacji o RHD, będącego jednym z elementów łańcucha dostaw żywności. Promocja rolniczego handlu detaliczego jako elementu umożliwiającego pozyskanie dodatkowego źródła dochodu dla rolników. PRZEDMIOT: Organizacja konferencji. TEMAT: 1) Upowszechnianie wiedzy w zakresie tworzenia krótkich łańcuchów dostaw. 2) Upowszechnianie wiedzy w zakresie systemów jakości żywności. 3) Wspieranie rozwoju przedsiębiorczości na obszarach wiejskich przez podnoszenie poziomu wiedzy i umiejętności w obszarze małego przetwórstwa lokalnego lub w obszarze rozwoju zielonej gospodarki, w tym tworzenie nowych miejsc pracy. 4) Wspieranie rozwoju społeczeństwa cyfrowego na obszarach wiejskich przez podnoszenie poziomu wiedzy w tym zakresie</t>
  </si>
  <si>
    <t>konferencja / kongres</t>
  </si>
  <si>
    <t xml:space="preserve">Rolnicy prezentujący różne kierunki produkcji rolniczej i prowadzący gospodarstwa o różnych areałach, przedstawiciele administracji rządowej, samorządowej, agencji rolniczych, uczelni i instytucji okołorolniczych </t>
  </si>
  <si>
    <t>Izba Rolnicza w Opolu</t>
  </si>
  <si>
    <t>ul. Północna 2,      45-805 Opole</t>
  </si>
  <si>
    <t>"Lato Kwiatów i Pszczół w Kałkowie"</t>
  </si>
  <si>
    <t>CEL: Wsparcie działań związanych z ochroną pszczół w naszym regionie poprzez uświadomienie lokalnej społeczności o przyczynach występowania negatywnego zjawiska, jakim jest spadek owadów zapylających oraz o metodach przeciwdziałania temu zjawisku. PRZEDMIOT: Organizacja konferencji w ramach imprezy plenerowej wraz z wydaniem publikacji. TEMAT: 1) Upowszechnianie wiedzy w zakresie optymalizacji wykorzystywania przez mieszkańców obszarów wiejskich zasobów środowiska naturalnego. 2) Upowszechnianie wiedzy w zakresie dotyczącym zachowania różnorodności genetycznej roślin lub zwierząt. 3) Promocja jakości życia na wsi lub promocja wsi jako miejsca do życia i rozwoju zawodowego.</t>
  </si>
  <si>
    <t>konferencja/ kongres</t>
  </si>
  <si>
    <t>Mieszkańcy Gminy Otmuchów i okolicznych gmin, eksperci zagraniczni z dziedziny pszczelarstwa</t>
  </si>
  <si>
    <t>Gmina Otmuchów</t>
  </si>
  <si>
    <t xml:space="preserve">ul. Zamkowa 6,     48-385 Otmuchów </t>
  </si>
  <si>
    <t>Warsztaty sztuki w Gminie Bierawa</t>
  </si>
  <si>
    <t>CEL: Podniesienie świadomości kulturalnej związanej z dziedzictwem kulturowym regionu wśród mieszkańców Gminy Bierawa - dzieci w wieku szkolnym oraz dorosłych. PRZEDMIOT: organizacja warsztatów (w tym plenerowych) malarstwa, rysunku, grafiki oraz sztuk użytkowych; organizacja konkursu "Moje dzieło" wraz z rozstrzygnięciem w formie wystawy podczas "Nocy Utopca"; wydanie materiału promującego efekty operacji. TEMAT: Promocja jakości życia na wsi lub promocja wsi jako miejsca do życia i rozwoju zawodowego.</t>
  </si>
  <si>
    <t>Uczniowie klas V-VIII, szkół podstwowych z terenu Gminy Bierawa, oddziałów klas III gimnazjum oraz dorośli z Gminy Bierawa</t>
  </si>
  <si>
    <t>Gminne Centrum Kultury i Rekreacji w Bierawie</t>
  </si>
  <si>
    <t>ul. Kościelna 2,       47-240 Bierawa</t>
  </si>
  <si>
    <t>konkurs / olimpiada</t>
  </si>
  <si>
    <t>Konferencja podsumowująca konkurs AgroLiga 2019 w województwie opolskim</t>
  </si>
  <si>
    <t>CEL: Ułatwianie wymiany wiedzy pomiędzy podmiotami uczestniczącymi w rozwoju obszarów wiejskich oraz rozpowszechnianie rezultatów działań na rzecz tego rozwoju poprzez efektywną promocję dobrych praktyk organizacyjnych, stworzenie możliwości wymiany doświadczeń z zakresu: innowacyjnych technologii produkcji i usług rolniczych, dostosowania sprawdzonych rozwiązań technologicznych do potrzeb rynku. PRZEDMIOT: Organizacja konferencji, podczas której nastąpi m.in. rozstrzygnięcie konkursu Agroliga wraz z projekcją filmu nt. laureatów konkursu oraz dystrybucja materiału promującego efekty konkursu. TEMAT: Wspieranie rozwoju przedsiębiorczości na obszarach wiejskich przez podnoszenie poziomu wiedzy i umiejętności.</t>
  </si>
  <si>
    <t xml:space="preserve">Mieszkańcy obszarów wiejskich oraz osoby zawodowo związane z obszarami wiejskimi województwa opolskiego, w tym rolnicy, firmy przetwórstwa rolno-spożywczego i usług rolniczych, osoby zainteresowane tematem innowacji, modernizacji, dobrych praktyk w produkcji rolnej, przetwórstwie i usługach rolniczych </t>
  </si>
  <si>
    <t>ul. Główna 1,            49-330 Łosiów</t>
  </si>
  <si>
    <t>łączna liczba osób oglądających programy w telewizji oraz słuchaczy radiowych</t>
  </si>
  <si>
    <t>Stowarzyszenia bliżej siebie</t>
  </si>
  <si>
    <t xml:space="preserve">CEL: Nawiązanie współpracy między NGO, uświadomienie szans jakie daje wspólne działanie i tworzenie projektów włączających w inicjatywy jednocześnie co najmniej dwie NGO, wymiana doświadczeń i zaprezentowanie dotąd zrealizowanych działań jako dobrych przykładów zadań realizowanych na podobnym kulturowo i demograficznie obszarze, wypracowanie mechanizmów działań służących rozwojowi obszarów wiejskich. PRZEDMIOT: Organizacja spotkania plenerowego połączonego z wykonaniem wystawy plenerowej i wydaniem broszury na temat działalności NGO na terenie Gminy Pokój. Organizacja konkursu dla NGO na najciekawsze stoisko i prezentację podczas wystawy. TEMAT: 1) Promocja jakości życia na wsi lub promocja wsi jako miejsca do życia i rozwoju zawodowego. 2) Wspieranie tworzenia sieci współpracy partnerskiej dotyczącej rolnictwa i obszarów wiejskich przez podnoszenie poziomu wiedzy w tym zakresie. 3) Upowszechnianie wiedzy dotyczącej zarządzania projektami z zakresu rozwoju obszarów wiejskich. 4) Upowszechnianie wiedzy w zakresie planowania rozwoju lokalnego z uwzględnieniem potencjału ekonomicznego, społecznego i środowiskowego danego obszaru. </t>
  </si>
  <si>
    <t xml:space="preserve">Działacze NGO z terenu Gminy Pokój i powiatu namysłowskiego, rad sołeckich, aktywni i zainteresowani działalnością na rzecz rozwoju obszarów wiejskich osób mieszkańcy </t>
  </si>
  <si>
    <t>Gmina Pokój</t>
  </si>
  <si>
    <t>ul. Sienkiewicza 8, 46-034 Pokój</t>
  </si>
  <si>
    <t>ZAGRASZ Z NAMI? - opracowanie scenariuszy gier terenowych na bazie lokalnych zasobów obszaru LGD "Górna Prosna"</t>
  </si>
  <si>
    <t>CEL: Opracowanie scenariuszy gier terenowych, opartych na zasobach lokalnych przez przedstawicieli organizacji społecznych i liderów obszaru LGD „Górna Prosna”. PRZEDMIOT: organizacja warsztatów (opracowanie i wdrożenie scenariuszy gier terenowych).  TEMAT: 1) Aktywizacja mieszkańców obszarów wiejskich w celu tworzenia partnerstw na rzecz realizacji projektów nakierowanych na rozwój tych obszarów, w skład których wchodzą przedstawiciele sektora publicznego, sektora prywatnego oraz organizacji pozarządowych. 2) Upowszechnianie wiedzy dotyczącej zarządzania projektami z zakresu rozwoju obszarów wiejskich. 3) Upowszechnianie wiedzy w zakresie planowania rozwoju lokalnego z uwzględnieniem potencjału ekonomicznego, społecznego i środowiskowego danego obszaru.</t>
  </si>
  <si>
    <t>Mieszkańcy obszaru LGD „Górna Prosna”, tj. gmin: Gorzów Śląski, Praszka, Radłów, Rudniki, działający w formalnych i nieformalnych organizacjach społecznych (stowarzyszenia, fundacje, jednostki OSP, kluby sportowe, koła gospodyń wiejskich, grupy odnowy wsi, członkowie rad parafialnych), liderzy lokalni (sołtysi, miejscowi działacze, radni), przedsiębiorcy.</t>
  </si>
  <si>
    <t>Lokalna Grupa Działania "Górna Prosna"</t>
  </si>
  <si>
    <t>Sternalice 81,                      46-333 Sternalice</t>
  </si>
  <si>
    <t>Dziedzictwo Kulinarne - promujmy żywność wysokiej jakości</t>
  </si>
  <si>
    <t>CEL: Promocja żywności wysokiej jakości, wytwarzania produktów regionalnych oraz idei skracania łańcucha dostaw poprzez wytwarzanie końcowych produktów z produktów pochodzących od lokalnych dostawców (rolników, producentów) oraz sieciowanie zrzeszonych członków. PRZEDMIOT: Wykonanie 6 filmów, w ramach których zaprezentowane zostaną produkty (wyroby) wytarzane przez członków sieci Dziedzictwo Kulinarne Opolskie, co przyczyni się do promocji żywności wysokiej jakości. TEMAT: 1) Upowszechnianie wiedzy w zakresie systemów jakości żywności. 2) Wspieranie rozwoju przedsiębiorczości na obszarach wiejskich przez podnoszenie poziomu wiedzy i umiejętności w obszarze małego przetwórstwa lokalnego lub w obszarze rozwoju zielonej gospodarki, w tym tworzenie nowych miejsc pracy. 3) Promocja jakości życia na wsi lub promocja wsi jako miejsca do życia i rozwoju zawodowego. 4) Wspieranie tworzenia sieci współpracy partnerskiej dotyczącej rolnictwa i obszarów wiejskich przez podnoszenie poziomu wiedzy w tym zakresie.</t>
  </si>
  <si>
    <t>Mieszkańcy obszarów wiejskich, a także potencjalni turyści którzy odwiedzą Opolszczyznę, producenci rolni, przedsiębiorcy prowadzący dostawy bezpośrednie, sprzedaż bezpośrednią, działalność marginalną, lokalną i ograniczoną, rolnicy prowadzący handel detaliczny,  gospodarstwa agroturystyczne oraz oferujący produkty tradycyjne, członkowie sieci Dziedzictwo Kulinarne Opolskie, Zespół ds. Dziedzictwa Kulinarnego, przedsiębiorcy lokalni</t>
  </si>
  <si>
    <t>Fundacja Ludzie, Środowisko, Ekologia</t>
  </si>
  <si>
    <t>ul. Północna 2,                     45-805 Opole</t>
  </si>
  <si>
    <t>Jubileuszowy X Stobrawski Festiwal Piosenki Turystycznej pn. "Z piosenką na Stobrawskim Zielonym Szlaku"</t>
  </si>
  <si>
    <t>CEL: Promocja turystyczna walorów kulturowych, historycznych i przyrodniczych obszaru województwa opolskiego poprzez organizację jubileuszowego X Stobrawskiego Festiwalu Piosenki Turystycznej pn. „Z piosenką na Stobrawskim Zielonym Szlaku”. PRZEDMIOT: organizacja festiwalu jako efektywnego narzędzia, które same w sobie stało się produktem turystycznym promującym najcenniejsze walory obszaru LGD. TEMAT: Promocja jakości życia na wsi lub promocja wsi jako miejsca do życia i rozwoju zawodowego</t>
  </si>
  <si>
    <t xml:space="preserve">Uczestnicy konkursu (dzieci, młodzież, osoby starsze oraz osoby niepełnosprawne) wraz z opiekunami, którzy zgłoszą się poprzez formularz zgłoszeniowy oraz zaproszeni goście w tym przedstawiciele samorządu terytorialnego, którzy są mieszkańcami województwa opolskiego. </t>
  </si>
  <si>
    <t>Stowarzyszenie Lokalna Grupa Działania Stobrawski Zielony Szlak</t>
  </si>
  <si>
    <t xml:space="preserve">Spotkanie podnoszące wiedzę na temat nowoczesnych technologii wykorzystywanych przy hodowli bydła i w produkcji mleka w wybranym gospodarstwie rolnym </t>
  </si>
  <si>
    <t>CEL: Aktywizacja mieszkańców wsi na rzecz podejmowania inicjatyw w zakresie rozwoju obszarów wiejskich, w tym innowacji na obszarach wiejskich. PRZEDMIOT: organizacja spotkania na terenie gospodarstwa rolnego. TEMAT: 1) Upowszechnianie wiedzy w zakresie optymalizacji wykorzystywania przez mieszkańców obszarów wiejskich zasobów środowiska naturalnego. 2) Promocja jakości życia na wsi lub promocja wsi jako miejsca do życia i rozwoju zawodowego.</t>
  </si>
  <si>
    <t>Mieszkańcy województwa opolskiego</t>
  </si>
  <si>
    <t>Gmina Lewin Brzeski</t>
  </si>
  <si>
    <t>Rynek 1, 49-340 Lewin Brzeski</t>
  </si>
  <si>
    <t>Promocja i upowszechnianie walorów terenów wiejskich Gminy Prudnik</t>
  </si>
  <si>
    <t>CEL: Promowanie jakości życia na wsi, jej zrównoważonego rozwoju, pokazanie wsi jako idealnego miejsca do życia i rozwoju zawodowego, o wysokiej jakości życia, z dużym potencjałem kulturowym, społecznym i gospodarczym. PRZEDMIOT: opracowanie i wydanie folderu prezentującego wszystkie sołectwa Gminy Prudnik. TEMAT: 1) Aktywizacja mieszkańców obszarów wiejskich w celu tworzenia partnerstw na rzecz realizacji projektów nakierowanych na rozwój tych obszarów, w skład których wchodzą przedstawiciele sektora publicznego, sektora prywatnego oraz organizacji pozarządowych. 2) Promocja jakości życia na wsi lub promocja wsi jako miejsca do życia i rozwoju zawodowego.</t>
  </si>
  <si>
    <t>Mieszkańcy województwa opolskiego - mieszkańcy obszarów wiejskich,  turyści, osoby przyjezdne odwiedzające swoich bliskich na obszarze  Gminy Prudnik, przedsiębiorcy z i poza terenu Gminy Prudnik, osoby uczestniczące w różnych imprezach okolicznościowych, targach, festynach, wystawach</t>
  </si>
  <si>
    <t>Gmina Prudnik</t>
  </si>
  <si>
    <t>ul. Kościuszki 3,               48-200 Prudnik</t>
  </si>
  <si>
    <t>Operacje własne</t>
  </si>
  <si>
    <t>Operacje partnerów</t>
  </si>
  <si>
    <t>Liczba</t>
  </si>
  <si>
    <t>Kwota</t>
  </si>
  <si>
    <t>Plan operacyjny KSOW na lata 2018-2019 (z wyłączeniem działania 8 Plan komunikacyjny) - województwo opolskie - zmiany październik 2019</t>
  </si>
  <si>
    <t>Przed zmianą</t>
  </si>
  <si>
    <t>Po zmianie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</si>
</sst>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zł&quot;"/>
  </numFmts>
  <fonts count="8" x14ac:knownFonts="1">
    <font>
      <sz val="11"/>
      <color theme="1"/>
      <name val="Calibri"/>
      <family val="2"/>
      <charset val="238"/>
      <scheme val="minor"/>
    </font>
    <font>
      <b/>
      <sz val="11"/>
      <color theme="1"/>
      <name val="Calibri"/>
      <family val="2"/>
      <charset val="238"/>
      <scheme val="minor"/>
    </font>
    <font>
      <sz val="11"/>
      <color indexed="8"/>
      <name val="Calibri"/>
      <family val="2"/>
      <charset val="238"/>
      <scheme val="minor"/>
    </font>
    <font>
      <sz val="11"/>
      <name val="Calibri"/>
      <family val="2"/>
      <charset val="238"/>
      <scheme val="minor"/>
    </font>
    <font>
      <sz val="11"/>
      <name val="Calibri"/>
      <family val="2"/>
      <charset val="238"/>
    </font>
    <font>
      <sz val="11"/>
      <color indexed="8"/>
      <name val="Calibri"/>
      <family val="2"/>
      <charset val="238"/>
    </font>
    <font>
      <sz val="11"/>
      <name val="Arial CE"/>
      <charset val="238"/>
    </font>
    <font>
      <sz val="10"/>
      <name val="Arial CE"/>
      <charset val="238"/>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127">
    <xf numFmtId="0" fontId="0" fillId="0" borderId="0" xfId="0"/>
    <xf numFmtId="0" fontId="0" fillId="0" borderId="0" xfId="0" applyFont="1"/>
    <xf numFmtId="4" fontId="0" fillId="0" borderId="0" xfId="0" applyNumberFormat="1" applyFont="1"/>
    <xf numFmtId="4" fontId="0" fillId="0" borderId="0" xfId="0" applyNumberFormat="1" applyFont="1" applyAlignment="1">
      <alignment horizontal="center"/>
    </xf>
    <xf numFmtId="0" fontId="1" fillId="0" borderId="0" xfId="0" applyFont="1"/>
    <xf numFmtId="0" fontId="3" fillId="0" borderId="0" xfId="0" applyFont="1" applyAlignment="1">
      <alignment horizontal="center" vertical="center"/>
    </xf>
    <xf numFmtId="0" fontId="3" fillId="0" borderId="0" xfId="0" applyFont="1"/>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5" xfId="0" applyFont="1" applyFill="1" applyBorder="1" applyAlignment="1">
      <alignment horizontal="center" vertical="center"/>
    </xf>
    <xf numFmtId="4" fontId="2" fillId="2" borderId="2" xfId="0" applyNumberFormat="1" applyFont="1" applyFill="1" applyBorder="1" applyAlignment="1">
      <alignment horizontal="center" vertical="center" wrapText="1"/>
    </xf>
    <xf numFmtId="17" fontId="3"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164" fontId="3" fillId="0" borderId="0" xfId="0" applyNumberFormat="1" applyFont="1" applyFill="1" applyAlignment="1">
      <alignment horizontal="center" vertical="center"/>
    </xf>
    <xf numFmtId="0" fontId="3" fillId="0" borderId="0" xfId="0" applyFont="1" applyFill="1"/>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4" fontId="3" fillId="0" borderId="2" xfId="0" applyNumberFormat="1" applyFont="1" applyFill="1" applyBorder="1" applyAlignment="1">
      <alignment horizontal="center" vertical="center"/>
    </xf>
    <xf numFmtId="0" fontId="3" fillId="0" borderId="6" xfId="0" applyFont="1" applyFill="1" applyBorder="1" applyAlignment="1">
      <alignment horizontal="center" vertical="center"/>
    </xf>
    <xf numFmtId="49" fontId="3" fillId="3" borderId="2" xfId="0" applyNumberFormat="1" applyFont="1" applyFill="1" applyBorder="1" applyAlignment="1">
      <alignment horizontal="center" vertical="center" wrapText="1"/>
    </xf>
    <xf numFmtId="2" fontId="3" fillId="3" borderId="2"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0" fillId="0" borderId="6"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2" xfId="0" applyFont="1" applyFill="1" applyBorder="1" applyAlignment="1">
      <alignment horizontal="left" vertical="center" wrapText="1"/>
    </xf>
    <xf numFmtId="17" fontId="0" fillId="0" borderId="2"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4" fontId="0" fillId="0" borderId="2" xfId="0" applyNumberFormat="1" applyFont="1" applyFill="1" applyBorder="1" applyAlignment="1">
      <alignment horizontal="center" vertical="center"/>
    </xf>
    <xf numFmtId="164" fontId="0" fillId="0" borderId="0" xfId="0" applyNumberFormat="1" applyFont="1" applyFill="1" applyAlignment="1">
      <alignment horizontal="center" vertical="center"/>
    </xf>
    <xf numFmtId="0" fontId="0" fillId="0" borderId="0" xfId="0" applyFont="1" applyFill="1"/>
    <xf numFmtId="0" fontId="4" fillId="0" borderId="5" xfId="0"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2"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0" fontId="3" fillId="0" borderId="0" xfId="0" applyFont="1" applyFill="1" applyAlignment="1">
      <alignment wrapText="1"/>
    </xf>
    <xf numFmtId="0" fontId="3" fillId="0" borderId="2" xfId="0" applyFont="1" applyFill="1" applyBorder="1" applyAlignment="1">
      <alignment horizontal="left" vertical="center"/>
    </xf>
    <xf numFmtId="3" fontId="3" fillId="0" borderId="2" xfId="0" applyNumberFormat="1" applyFont="1" applyFill="1" applyBorder="1" applyAlignment="1">
      <alignment horizontal="center" vertical="center"/>
    </xf>
    <xf numFmtId="2" fontId="3"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4" fontId="4" fillId="0" borderId="2"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0" fontId="6" fillId="0" borderId="0" xfId="0" applyFont="1" applyFill="1" applyAlignment="1">
      <alignment horizontal="center" vertical="center"/>
    </xf>
    <xf numFmtId="0" fontId="6" fillId="0" borderId="0" xfId="0" applyFont="1" applyFill="1" applyBorder="1"/>
    <xf numFmtId="0" fontId="7" fillId="0" borderId="0" xfId="0" applyFont="1" applyFill="1" applyBorder="1"/>
    <xf numFmtId="0" fontId="7" fillId="0" borderId="0" xfId="0" applyFont="1" applyFill="1"/>
    <xf numFmtId="0" fontId="3" fillId="0" borderId="0" xfId="0" applyFont="1" applyFill="1" applyBorder="1"/>
    <xf numFmtId="0" fontId="3" fillId="0" borderId="9" xfId="0" applyFont="1" applyFill="1" applyBorder="1" applyAlignment="1">
      <alignment horizontal="center" vertical="center" wrapText="1"/>
    </xf>
    <xf numFmtId="0" fontId="0" fillId="4" borderId="2" xfId="0" applyFont="1" applyFill="1" applyBorder="1" applyAlignment="1">
      <alignment horizontal="center"/>
    </xf>
    <xf numFmtId="0" fontId="0" fillId="4" borderId="1" xfId="0" applyFont="1" applyFill="1" applyBorder="1" applyAlignment="1">
      <alignment horizontal="center"/>
    </xf>
    <xf numFmtId="4" fontId="0" fillId="0" borderId="2" xfId="0" applyNumberFormat="1" applyFont="1" applyBorder="1" applyAlignment="1">
      <alignment horizontal="center"/>
    </xf>
    <xf numFmtId="0" fontId="0" fillId="0" borderId="2" xfId="0" applyFont="1" applyBorder="1" applyAlignment="1">
      <alignment horizontal="center"/>
    </xf>
    <xf numFmtId="4"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0" fillId="4" borderId="2" xfId="0" applyFont="1" applyFill="1" applyBorder="1" applyAlignment="1">
      <alignment horizontal="center"/>
    </xf>
    <xf numFmtId="0" fontId="3" fillId="0" borderId="2" xfId="0" applyFont="1" applyFill="1" applyBorder="1" applyAlignment="1">
      <alignment horizontal="center" vertical="center"/>
    </xf>
    <xf numFmtId="0" fontId="0"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17" fontId="3" fillId="0" borderId="2"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3" fontId="3" fillId="0" borderId="2"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17" fontId="3" fillId="0" borderId="1"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xf>
    <xf numFmtId="4" fontId="3" fillId="0" borderId="1" xfId="0" applyNumberFormat="1" applyFont="1" applyFill="1" applyBorder="1" applyAlignment="1">
      <alignment horizontal="center" vertical="center"/>
    </xf>
    <xf numFmtId="3" fontId="3" fillId="0" borderId="5"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7" xfId="0"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7"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7"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5" xfId="0" applyFont="1" applyFill="1" applyBorder="1" applyAlignment="1">
      <alignment horizontal="center" vertical="center"/>
    </xf>
    <xf numFmtId="4" fontId="3" fillId="0" borderId="1"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3" xfId="0"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 fontId="4" fillId="0" borderId="7" xfId="0" applyNumberFormat="1" applyFont="1" applyFill="1" applyBorder="1" applyAlignment="1">
      <alignment horizontal="center" vertical="center" wrapText="1"/>
    </xf>
    <xf numFmtId="4" fontId="4" fillId="0" borderId="5" xfId="0" applyNumberFormat="1" applyFont="1" applyFill="1" applyBorder="1" applyAlignment="1">
      <alignment horizontal="center" vertical="center" wrapText="1"/>
    </xf>
    <xf numFmtId="17" fontId="3" fillId="0" borderId="7" xfId="0" applyNumberFormat="1" applyFont="1" applyFill="1" applyBorder="1" applyAlignment="1">
      <alignment horizontal="center" vertical="center" wrapText="1"/>
    </xf>
    <xf numFmtId="17" fontId="3" fillId="0" borderId="5"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5" xfId="0" applyFont="1" applyFill="1" applyBorder="1" applyAlignment="1">
      <alignment horizontal="center" vertical="center" wrapText="1"/>
    </xf>
    <xf numFmtId="49" fontId="3" fillId="0" borderId="5" xfId="0" applyNumberFormat="1" applyFont="1" applyFill="1" applyBorder="1" applyAlignment="1">
      <alignment horizontal="center" vertical="center"/>
    </xf>
    <xf numFmtId="0" fontId="3" fillId="0" borderId="5" xfId="0" applyNumberFormat="1"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5" xfId="0" applyFont="1" applyFill="1" applyBorder="1" applyAlignment="1">
      <alignment horizontal="left" vertical="center" wrapText="1"/>
    </xf>
    <xf numFmtId="4" fontId="3" fillId="0" borderId="5" xfId="0" applyNumberFormat="1" applyFont="1" applyFill="1" applyBorder="1" applyAlignment="1">
      <alignment horizontal="center" vertical="center"/>
    </xf>
    <xf numFmtId="4" fontId="3" fillId="0" borderId="7"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4" xfId="0" applyFont="1" applyBorder="1" applyAlignment="1">
      <alignment horizontal="center"/>
    </xf>
    <xf numFmtId="4" fontId="2" fillId="2" borderId="2" xfId="0" applyNumberFormat="1" applyFont="1" applyFill="1" applyBorder="1" applyAlignment="1">
      <alignment horizontal="center" vertical="center" wrapText="1"/>
    </xf>
    <xf numFmtId="3" fontId="0" fillId="0" borderId="4" xfId="0" applyNumberFormat="1" applyFont="1" applyBorder="1" applyAlignment="1">
      <alignment horizontal="center"/>
    </xf>
    <xf numFmtId="0" fontId="0" fillId="0" borderId="2" xfId="0" applyBorder="1"/>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dimension ref="A1:V137"/>
  <sheetViews>
    <sheetView tabSelected="1" topLeftCell="A130" zoomScale="60" zoomScaleNormal="60" workbookViewId="0">
      <selection activeCell="K146" sqref="K146"/>
    </sheetView>
  </sheetViews>
  <sheetFormatPr defaultRowHeight="15" x14ac:dyDescent="0.25"/>
  <cols>
    <col min="1" max="1" width="4.7109375" customWidth="1"/>
    <col min="2" max="2" width="8.85546875" customWidth="1"/>
    <col min="3" max="3" width="11.42578125" customWidth="1"/>
    <col min="4" max="4" width="11.5703125" customWidth="1"/>
    <col min="5" max="5" width="45.7109375" customWidth="1"/>
    <col min="6" max="6" width="61.42578125" customWidth="1"/>
    <col min="7" max="7" width="35.7109375" customWidth="1"/>
    <col min="8" max="8" width="20.42578125" customWidth="1"/>
    <col min="9" max="9" width="12" customWidth="1"/>
    <col min="10" max="10" width="32.140625" customWidth="1"/>
    <col min="11" max="11" width="10.7109375" customWidth="1"/>
    <col min="12" max="12" width="14.85546875" customWidth="1"/>
    <col min="13" max="16" width="14.7109375"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s="1" customFormat="1" x14ac:dyDescent="0.25">
      <c r="M1" s="2"/>
      <c r="N1" s="2"/>
      <c r="O1" s="2"/>
      <c r="P1" s="3"/>
    </row>
    <row r="2" spans="1:19" s="1" customFormat="1" x14ac:dyDescent="0.25">
      <c r="A2" s="4" t="s">
        <v>308</v>
      </c>
      <c r="M2" s="2"/>
      <c r="N2" s="2"/>
      <c r="O2" s="2"/>
      <c r="P2" s="3"/>
    </row>
    <row r="3" spans="1:19" s="1" customFormat="1" x14ac:dyDescent="0.25">
      <c r="M3" s="2"/>
      <c r="N3" s="2"/>
      <c r="O3" s="2"/>
      <c r="P3" s="3"/>
    </row>
    <row r="4" spans="1:19" s="6" customFormat="1" ht="47.25" customHeight="1" x14ac:dyDescent="0.25">
      <c r="A4" s="117" t="s">
        <v>0</v>
      </c>
      <c r="B4" s="119" t="s">
        <v>1</v>
      </c>
      <c r="C4" s="119" t="s">
        <v>2</v>
      </c>
      <c r="D4" s="119" t="s">
        <v>3</v>
      </c>
      <c r="E4" s="117" t="s">
        <v>4</v>
      </c>
      <c r="F4" s="117" t="s">
        <v>5</v>
      </c>
      <c r="G4" s="117" t="s">
        <v>6</v>
      </c>
      <c r="H4" s="121" t="s">
        <v>7</v>
      </c>
      <c r="I4" s="121"/>
      <c r="J4" s="117" t="s">
        <v>8</v>
      </c>
      <c r="K4" s="122" t="s">
        <v>9</v>
      </c>
      <c r="L4" s="123"/>
      <c r="M4" s="124" t="s">
        <v>10</v>
      </c>
      <c r="N4" s="124"/>
      <c r="O4" s="124" t="s">
        <v>11</v>
      </c>
      <c r="P4" s="124"/>
      <c r="Q4" s="117" t="s">
        <v>12</v>
      </c>
      <c r="R4" s="119" t="s">
        <v>13</v>
      </c>
      <c r="S4" s="5"/>
    </row>
    <row r="5" spans="1:19" s="6" customFormat="1" ht="35.25" customHeight="1" x14ac:dyDescent="0.25">
      <c r="A5" s="118"/>
      <c r="B5" s="120"/>
      <c r="C5" s="120"/>
      <c r="D5" s="120"/>
      <c r="E5" s="118"/>
      <c r="F5" s="118"/>
      <c r="G5" s="118"/>
      <c r="H5" s="7" t="s">
        <v>14</v>
      </c>
      <c r="I5" s="7" t="s">
        <v>15</v>
      </c>
      <c r="J5" s="118"/>
      <c r="K5" s="8">
        <v>2018</v>
      </c>
      <c r="L5" s="8">
        <v>2019</v>
      </c>
      <c r="M5" s="9">
        <v>2018</v>
      </c>
      <c r="N5" s="9">
        <v>2019</v>
      </c>
      <c r="O5" s="9">
        <v>2018</v>
      </c>
      <c r="P5" s="9">
        <v>2019</v>
      </c>
      <c r="Q5" s="118"/>
      <c r="R5" s="120"/>
      <c r="S5" s="5"/>
    </row>
    <row r="6" spans="1:19" s="6" customFormat="1" ht="15.75" customHeight="1" x14ac:dyDescent="0.25">
      <c r="A6" s="10" t="s">
        <v>16</v>
      </c>
      <c r="B6" s="7" t="s">
        <v>17</v>
      </c>
      <c r="C6" s="7" t="s">
        <v>18</v>
      </c>
      <c r="D6" s="7" t="s">
        <v>19</v>
      </c>
      <c r="E6" s="10" t="s">
        <v>20</v>
      </c>
      <c r="F6" s="10" t="s">
        <v>21</v>
      </c>
      <c r="G6" s="10" t="s">
        <v>22</v>
      </c>
      <c r="H6" s="7" t="s">
        <v>23</v>
      </c>
      <c r="I6" s="7" t="s">
        <v>24</v>
      </c>
      <c r="J6" s="10" t="s">
        <v>25</v>
      </c>
      <c r="K6" s="8" t="s">
        <v>26</v>
      </c>
      <c r="L6" s="8" t="s">
        <v>27</v>
      </c>
      <c r="M6" s="11" t="s">
        <v>28</v>
      </c>
      <c r="N6" s="11" t="s">
        <v>29</v>
      </c>
      <c r="O6" s="11" t="s">
        <v>30</v>
      </c>
      <c r="P6" s="11" t="s">
        <v>31</v>
      </c>
      <c r="Q6" s="10" t="s">
        <v>32</v>
      </c>
      <c r="R6" s="7" t="s">
        <v>33</v>
      </c>
      <c r="S6" s="5"/>
    </row>
    <row r="7" spans="1:19" s="15" customFormat="1" ht="38.25" customHeight="1" x14ac:dyDescent="0.25">
      <c r="A7" s="80">
        <v>1</v>
      </c>
      <c r="B7" s="82" t="s">
        <v>34</v>
      </c>
      <c r="C7" s="84">
        <v>5</v>
      </c>
      <c r="D7" s="84">
        <v>4</v>
      </c>
      <c r="E7" s="86" t="s">
        <v>35</v>
      </c>
      <c r="F7" s="86" t="s">
        <v>36</v>
      </c>
      <c r="G7" s="72" t="s">
        <v>37</v>
      </c>
      <c r="H7" s="12" t="s">
        <v>38</v>
      </c>
      <c r="I7" s="13" t="s">
        <v>39</v>
      </c>
      <c r="J7" s="72" t="s">
        <v>40</v>
      </c>
      <c r="K7" s="76" t="s">
        <v>41</v>
      </c>
      <c r="L7" s="76" t="s">
        <v>42</v>
      </c>
      <c r="M7" s="78">
        <v>50000</v>
      </c>
      <c r="N7" s="76"/>
      <c r="O7" s="78">
        <v>50000</v>
      </c>
      <c r="P7" s="76"/>
      <c r="Q7" s="72" t="s">
        <v>43</v>
      </c>
      <c r="R7" s="72" t="s">
        <v>44</v>
      </c>
      <c r="S7" s="14"/>
    </row>
    <row r="8" spans="1:19" s="15" customFormat="1" ht="38.25" customHeight="1" x14ac:dyDescent="0.25">
      <c r="A8" s="88"/>
      <c r="B8" s="110"/>
      <c r="C8" s="111"/>
      <c r="D8" s="111"/>
      <c r="E8" s="91"/>
      <c r="F8" s="91"/>
      <c r="G8" s="73"/>
      <c r="H8" s="12" t="s">
        <v>45</v>
      </c>
      <c r="I8" s="13" t="s">
        <v>46</v>
      </c>
      <c r="J8" s="73"/>
      <c r="K8" s="106"/>
      <c r="L8" s="106"/>
      <c r="M8" s="115"/>
      <c r="N8" s="106"/>
      <c r="O8" s="115"/>
      <c r="P8" s="106"/>
      <c r="Q8" s="73"/>
      <c r="R8" s="73"/>
      <c r="S8" s="14"/>
    </row>
    <row r="9" spans="1:19" s="15" customFormat="1" ht="135" x14ac:dyDescent="0.25">
      <c r="A9" s="16">
        <v>2</v>
      </c>
      <c r="B9" s="16" t="s">
        <v>34</v>
      </c>
      <c r="C9" s="16">
        <v>1</v>
      </c>
      <c r="D9" s="17">
        <v>6</v>
      </c>
      <c r="E9" s="18" t="s">
        <v>47</v>
      </c>
      <c r="F9" s="18" t="s">
        <v>48</v>
      </c>
      <c r="G9" s="17" t="s">
        <v>49</v>
      </c>
      <c r="H9" s="17" t="s">
        <v>50</v>
      </c>
      <c r="I9" s="17">
        <v>2</v>
      </c>
      <c r="J9" s="17" t="s">
        <v>51</v>
      </c>
      <c r="K9" s="12" t="s">
        <v>52</v>
      </c>
      <c r="L9" s="12" t="s">
        <v>42</v>
      </c>
      <c r="M9" s="19">
        <v>68000</v>
      </c>
      <c r="N9" s="12"/>
      <c r="O9" s="19">
        <v>68000</v>
      </c>
      <c r="P9" s="12"/>
      <c r="Q9" s="17" t="s">
        <v>43</v>
      </c>
      <c r="R9" s="17" t="s">
        <v>44</v>
      </c>
      <c r="S9" s="14"/>
    </row>
    <row r="10" spans="1:19" s="15" customFormat="1" ht="191.25" customHeight="1" x14ac:dyDescent="0.25">
      <c r="A10" s="20">
        <v>3</v>
      </c>
      <c r="B10" s="16" t="s">
        <v>34</v>
      </c>
      <c r="C10" s="16" t="s">
        <v>53</v>
      </c>
      <c r="D10" s="17">
        <v>10</v>
      </c>
      <c r="E10" s="18" t="s">
        <v>54</v>
      </c>
      <c r="F10" s="18" t="s">
        <v>55</v>
      </c>
      <c r="G10" s="17" t="s">
        <v>56</v>
      </c>
      <c r="H10" s="21" t="s">
        <v>57</v>
      </c>
      <c r="I10" s="22" t="s">
        <v>58</v>
      </c>
      <c r="J10" s="17" t="s">
        <v>59</v>
      </c>
      <c r="K10" s="12" t="s">
        <v>52</v>
      </c>
      <c r="L10" s="12" t="s">
        <v>42</v>
      </c>
      <c r="M10" s="19">
        <v>25000</v>
      </c>
      <c r="N10" s="12"/>
      <c r="O10" s="19">
        <v>25000</v>
      </c>
      <c r="P10" s="12"/>
      <c r="Q10" s="23" t="s">
        <v>43</v>
      </c>
      <c r="R10" s="23" t="s">
        <v>44</v>
      </c>
      <c r="S10" s="14"/>
    </row>
    <row r="11" spans="1:19" s="15" customFormat="1" ht="56.25" customHeight="1" x14ac:dyDescent="0.25">
      <c r="A11" s="80">
        <v>4</v>
      </c>
      <c r="B11" s="80" t="s">
        <v>60</v>
      </c>
      <c r="C11" s="80">
        <v>5</v>
      </c>
      <c r="D11" s="72">
        <v>11</v>
      </c>
      <c r="E11" s="86" t="s">
        <v>61</v>
      </c>
      <c r="F11" s="86" t="s">
        <v>62</v>
      </c>
      <c r="G11" s="72" t="s">
        <v>63</v>
      </c>
      <c r="H11" s="17" t="s">
        <v>64</v>
      </c>
      <c r="I11" s="13" t="s">
        <v>65</v>
      </c>
      <c r="J11" s="72" t="s">
        <v>66</v>
      </c>
      <c r="K11" s="76" t="s">
        <v>52</v>
      </c>
      <c r="L11" s="76" t="s">
        <v>42</v>
      </c>
      <c r="M11" s="78">
        <v>12000</v>
      </c>
      <c r="N11" s="76"/>
      <c r="O11" s="78">
        <v>12000</v>
      </c>
      <c r="P11" s="76"/>
      <c r="Q11" s="72" t="s">
        <v>43</v>
      </c>
      <c r="R11" s="72" t="s">
        <v>44</v>
      </c>
      <c r="S11" s="14"/>
    </row>
    <row r="12" spans="1:19" s="15" customFormat="1" ht="57.75" customHeight="1" x14ac:dyDescent="0.25">
      <c r="A12" s="81"/>
      <c r="B12" s="81"/>
      <c r="C12" s="81"/>
      <c r="D12" s="92"/>
      <c r="E12" s="87"/>
      <c r="F12" s="87"/>
      <c r="G12" s="92"/>
      <c r="H12" s="17" t="s">
        <v>67</v>
      </c>
      <c r="I12" s="13" t="s">
        <v>68</v>
      </c>
      <c r="J12" s="92"/>
      <c r="K12" s="105"/>
      <c r="L12" s="105"/>
      <c r="M12" s="116"/>
      <c r="N12" s="105"/>
      <c r="O12" s="116"/>
      <c r="P12" s="105"/>
      <c r="Q12" s="92"/>
      <c r="R12" s="92"/>
      <c r="S12" s="14"/>
    </row>
    <row r="13" spans="1:19" s="15" customFormat="1" ht="60.75" customHeight="1" x14ac:dyDescent="0.25">
      <c r="A13" s="88"/>
      <c r="B13" s="88"/>
      <c r="C13" s="88"/>
      <c r="D13" s="73"/>
      <c r="E13" s="91"/>
      <c r="F13" s="91"/>
      <c r="G13" s="73"/>
      <c r="H13" s="17" t="s">
        <v>69</v>
      </c>
      <c r="I13" s="13" t="s">
        <v>70</v>
      </c>
      <c r="J13" s="73"/>
      <c r="K13" s="106"/>
      <c r="L13" s="106"/>
      <c r="M13" s="115"/>
      <c r="N13" s="106"/>
      <c r="O13" s="115"/>
      <c r="P13" s="106"/>
      <c r="Q13" s="73"/>
      <c r="R13" s="73"/>
      <c r="S13" s="14"/>
    </row>
    <row r="14" spans="1:19" s="15" customFormat="1" ht="165" x14ac:dyDescent="0.25">
      <c r="A14" s="20">
        <v>5</v>
      </c>
      <c r="B14" s="16" t="s">
        <v>60</v>
      </c>
      <c r="C14" s="16">
        <v>1</v>
      </c>
      <c r="D14" s="17">
        <v>6</v>
      </c>
      <c r="E14" s="18" t="s">
        <v>71</v>
      </c>
      <c r="F14" s="18" t="s">
        <v>72</v>
      </c>
      <c r="G14" s="17" t="s">
        <v>73</v>
      </c>
      <c r="H14" s="12" t="s">
        <v>74</v>
      </c>
      <c r="I14" s="13" t="s">
        <v>65</v>
      </c>
      <c r="J14" s="17" t="s">
        <v>75</v>
      </c>
      <c r="K14" s="12" t="s">
        <v>52</v>
      </c>
      <c r="L14" s="12" t="s">
        <v>42</v>
      </c>
      <c r="M14" s="19">
        <v>9000</v>
      </c>
      <c r="N14" s="12"/>
      <c r="O14" s="19">
        <v>9000</v>
      </c>
      <c r="P14" s="12"/>
      <c r="Q14" s="17" t="s">
        <v>43</v>
      </c>
      <c r="R14" s="17" t="s">
        <v>44</v>
      </c>
      <c r="S14" s="14"/>
    </row>
    <row r="15" spans="1:19" s="15" customFormat="1" ht="59.25" customHeight="1" x14ac:dyDescent="0.25">
      <c r="A15" s="80">
        <v>6</v>
      </c>
      <c r="B15" s="80" t="s">
        <v>34</v>
      </c>
      <c r="C15" s="80">
        <v>1</v>
      </c>
      <c r="D15" s="72">
        <v>6</v>
      </c>
      <c r="E15" s="86" t="s">
        <v>76</v>
      </c>
      <c r="F15" s="86" t="s">
        <v>77</v>
      </c>
      <c r="G15" s="72" t="s">
        <v>78</v>
      </c>
      <c r="H15" s="17" t="s">
        <v>79</v>
      </c>
      <c r="I15" s="13" t="s">
        <v>65</v>
      </c>
      <c r="J15" s="72" t="s">
        <v>80</v>
      </c>
      <c r="K15" s="76" t="s">
        <v>52</v>
      </c>
      <c r="L15" s="76" t="s">
        <v>42</v>
      </c>
      <c r="M15" s="78">
        <v>25500</v>
      </c>
      <c r="N15" s="76"/>
      <c r="O15" s="78">
        <v>25500</v>
      </c>
      <c r="P15" s="76"/>
      <c r="Q15" s="72" t="s">
        <v>43</v>
      </c>
      <c r="R15" s="72" t="s">
        <v>44</v>
      </c>
      <c r="S15" s="14"/>
    </row>
    <row r="16" spans="1:19" s="15" customFormat="1" ht="60.75" customHeight="1" x14ac:dyDescent="0.25">
      <c r="A16" s="88"/>
      <c r="B16" s="88"/>
      <c r="C16" s="88"/>
      <c r="D16" s="73"/>
      <c r="E16" s="91"/>
      <c r="F16" s="91"/>
      <c r="G16" s="73"/>
      <c r="H16" s="17" t="s">
        <v>81</v>
      </c>
      <c r="I16" s="13" t="s">
        <v>82</v>
      </c>
      <c r="J16" s="73"/>
      <c r="K16" s="106"/>
      <c r="L16" s="106"/>
      <c r="M16" s="115"/>
      <c r="N16" s="106"/>
      <c r="O16" s="115"/>
      <c r="P16" s="106"/>
      <c r="Q16" s="73"/>
      <c r="R16" s="73"/>
      <c r="S16" s="14"/>
    </row>
    <row r="17" spans="1:19" s="32" customFormat="1" ht="150.75" customHeight="1" x14ac:dyDescent="0.25">
      <c r="A17" s="24">
        <v>7</v>
      </c>
      <c r="B17" s="25" t="s">
        <v>83</v>
      </c>
      <c r="C17" s="25">
        <v>1</v>
      </c>
      <c r="D17" s="26">
        <v>6</v>
      </c>
      <c r="E17" s="27" t="s">
        <v>84</v>
      </c>
      <c r="F17" s="27" t="s">
        <v>85</v>
      </c>
      <c r="G17" s="26" t="s">
        <v>73</v>
      </c>
      <c r="H17" s="28" t="s">
        <v>86</v>
      </c>
      <c r="I17" s="29" t="s">
        <v>87</v>
      </c>
      <c r="J17" s="26" t="s">
        <v>88</v>
      </c>
      <c r="K17" s="28" t="s">
        <v>52</v>
      </c>
      <c r="L17" s="28" t="s">
        <v>42</v>
      </c>
      <c r="M17" s="30">
        <v>42500</v>
      </c>
      <c r="N17" s="28"/>
      <c r="O17" s="30">
        <v>42500</v>
      </c>
      <c r="P17" s="28"/>
      <c r="Q17" s="26" t="s">
        <v>43</v>
      </c>
      <c r="R17" s="26" t="s">
        <v>44</v>
      </c>
      <c r="S17" s="31"/>
    </row>
    <row r="18" spans="1:19" s="15" customFormat="1" ht="47.25" customHeight="1" x14ac:dyDescent="0.25">
      <c r="A18" s="80">
        <v>8</v>
      </c>
      <c r="B18" s="80" t="s">
        <v>34</v>
      </c>
      <c r="C18" s="80">
        <v>1</v>
      </c>
      <c r="D18" s="72">
        <v>6</v>
      </c>
      <c r="E18" s="86" t="s">
        <v>89</v>
      </c>
      <c r="F18" s="86" t="s">
        <v>90</v>
      </c>
      <c r="G18" s="72" t="s">
        <v>91</v>
      </c>
      <c r="H18" s="17" t="s">
        <v>92</v>
      </c>
      <c r="I18" s="13" t="s">
        <v>65</v>
      </c>
      <c r="J18" s="72" t="s">
        <v>93</v>
      </c>
      <c r="K18" s="76" t="s">
        <v>52</v>
      </c>
      <c r="L18" s="76" t="s">
        <v>42</v>
      </c>
      <c r="M18" s="78">
        <v>15000</v>
      </c>
      <c r="N18" s="76"/>
      <c r="O18" s="78">
        <v>15000</v>
      </c>
      <c r="P18" s="76"/>
      <c r="Q18" s="72" t="s">
        <v>43</v>
      </c>
      <c r="R18" s="72" t="s">
        <v>44</v>
      </c>
      <c r="S18" s="14"/>
    </row>
    <row r="19" spans="1:19" s="15" customFormat="1" ht="66" customHeight="1" x14ac:dyDescent="0.25">
      <c r="A19" s="88"/>
      <c r="B19" s="88"/>
      <c r="C19" s="88"/>
      <c r="D19" s="73"/>
      <c r="E19" s="91"/>
      <c r="F19" s="91"/>
      <c r="G19" s="73"/>
      <c r="H19" s="17" t="s">
        <v>94</v>
      </c>
      <c r="I19" s="13" t="s">
        <v>95</v>
      </c>
      <c r="J19" s="73"/>
      <c r="K19" s="106"/>
      <c r="L19" s="106"/>
      <c r="M19" s="115"/>
      <c r="N19" s="106"/>
      <c r="O19" s="115"/>
      <c r="P19" s="106"/>
      <c r="Q19" s="73"/>
      <c r="R19" s="73"/>
      <c r="S19" s="14"/>
    </row>
    <row r="20" spans="1:19" s="15" customFormat="1" ht="26.25" customHeight="1" x14ac:dyDescent="0.25">
      <c r="A20" s="107">
        <v>9</v>
      </c>
      <c r="B20" s="82" t="s">
        <v>96</v>
      </c>
      <c r="C20" s="84">
        <v>5</v>
      </c>
      <c r="D20" s="84">
        <v>4</v>
      </c>
      <c r="E20" s="72" t="s">
        <v>97</v>
      </c>
      <c r="F20" s="112" t="s">
        <v>98</v>
      </c>
      <c r="G20" s="72" t="s">
        <v>99</v>
      </c>
      <c r="H20" s="33" t="s">
        <v>100</v>
      </c>
      <c r="I20" s="33">
        <v>3</v>
      </c>
      <c r="J20" s="107" t="s">
        <v>101</v>
      </c>
      <c r="K20" s="64" t="s">
        <v>102</v>
      </c>
      <c r="L20" s="65" t="s">
        <v>42</v>
      </c>
      <c r="M20" s="102">
        <v>75000.350000000006</v>
      </c>
      <c r="N20" s="76"/>
      <c r="O20" s="102">
        <v>70000</v>
      </c>
      <c r="P20" s="76"/>
      <c r="Q20" s="72" t="s">
        <v>103</v>
      </c>
      <c r="R20" s="72" t="s">
        <v>104</v>
      </c>
      <c r="S20" s="14"/>
    </row>
    <row r="21" spans="1:19" s="15" customFormat="1" ht="33" customHeight="1" x14ac:dyDescent="0.25">
      <c r="A21" s="108"/>
      <c r="B21" s="83"/>
      <c r="C21" s="85"/>
      <c r="D21" s="85"/>
      <c r="E21" s="92"/>
      <c r="F21" s="113"/>
      <c r="G21" s="92"/>
      <c r="H21" s="33" t="s">
        <v>94</v>
      </c>
      <c r="I21" s="33">
        <v>90</v>
      </c>
      <c r="J21" s="108"/>
      <c r="K21" s="64"/>
      <c r="L21" s="65"/>
      <c r="M21" s="103"/>
      <c r="N21" s="105"/>
      <c r="O21" s="103"/>
      <c r="P21" s="105"/>
      <c r="Q21" s="92"/>
      <c r="R21" s="92"/>
      <c r="S21" s="14"/>
    </row>
    <row r="22" spans="1:19" s="15" customFormat="1" ht="41.25" customHeight="1" x14ac:dyDescent="0.25">
      <c r="A22" s="108"/>
      <c r="B22" s="83"/>
      <c r="C22" s="85"/>
      <c r="D22" s="85"/>
      <c r="E22" s="92"/>
      <c r="F22" s="113"/>
      <c r="G22" s="92"/>
      <c r="H22" s="12" t="s">
        <v>92</v>
      </c>
      <c r="I22" s="13" t="s">
        <v>87</v>
      </c>
      <c r="J22" s="108"/>
      <c r="K22" s="64"/>
      <c r="L22" s="65"/>
      <c r="M22" s="103"/>
      <c r="N22" s="105"/>
      <c r="O22" s="103"/>
      <c r="P22" s="105"/>
      <c r="Q22" s="92"/>
      <c r="R22" s="92"/>
      <c r="S22" s="14"/>
    </row>
    <row r="23" spans="1:19" s="15" customFormat="1" ht="34.5" customHeight="1" x14ac:dyDescent="0.25">
      <c r="A23" s="109"/>
      <c r="B23" s="110"/>
      <c r="C23" s="111"/>
      <c r="D23" s="111"/>
      <c r="E23" s="73"/>
      <c r="F23" s="114"/>
      <c r="G23" s="73"/>
      <c r="H23" s="33" t="s">
        <v>94</v>
      </c>
      <c r="I23" s="13" t="s">
        <v>105</v>
      </c>
      <c r="J23" s="109"/>
      <c r="K23" s="64"/>
      <c r="L23" s="65"/>
      <c r="M23" s="104"/>
      <c r="N23" s="106"/>
      <c r="O23" s="104"/>
      <c r="P23" s="106"/>
      <c r="Q23" s="73"/>
      <c r="R23" s="73"/>
      <c r="S23" s="14"/>
    </row>
    <row r="24" spans="1:19" s="15" customFormat="1" ht="20.25" customHeight="1" x14ac:dyDescent="0.25">
      <c r="A24" s="80">
        <v>10</v>
      </c>
      <c r="B24" s="80">
        <v>6</v>
      </c>
      <c r="C24" s="80">
        <v>1</v>
      </c>
      <c r="D24" s="72">
        <v>6</v>
      </c>
      <c r="E24" s="99" t="s">
        <v>106</v>
      </c>
      <c r="F24" s="86" t="s">
        <v>107</v>
      </c>
      <c r="G24" s="99" t="s">
        <v>108</v>
      </c>
      <c r="H24" s="17" t="s">
        <v>67</v>
      </c>
      <c r="I24" s="17">
        <v>15</v>
      </c>
      <c r="J24" s="72" t="s">
        <v>109</v>
      </c>
      <c r="K24" s="72" t="s">
        <v>110</v>
      </c>
      <c r="L24" s="72" t="s">
        <v>42</v>
      </c>
      <c r="M24" s="89">
        <v>16858.47</v>
      </c>
      <c r="N24" s="72"/>
      <c r="O24" s="89">
        <v>14569.66</v>
      </c>
      <c r="P24" s="72"/>
      <c r="Q24" s="72" t="s">
        <v>111</v>
      </c>
      <c r="R24" s="72" t="s">
        <v>112</v>
      </c>
      <c r="S24" s="14"/>
    </row>
    <row r="25" spans="1:19" s="15" customFormat="1" ht="27" customHeight="1" x14ac:dyDescent="0.25">
      <c r="A25" s="81"/>
      <c r="B25" s="81"/>
      <c r="C25" s="81"/>
      <c r="D25" s="92"/>
      <c r="E25" s="101"/>
      <c r="F25" s="87"/>
      <c r="G25" s="101"/>
      <c r="H25" s="17" t="s">
        <v>69</v>
      </c>
      <c r="I25" s="17">
        <v>200</v>
      </c>
      <c r="J25" s="92"/>
      <c r="K25" s="92"/>
      <c r="L25" s="92"/>
      <c r="M25" s="96"/>
      <c r="N25" s="92"/>
      <c r="O25" s="96"/>
      <c r="P25" s="92"/>
      <c r="Q25" s="92"/>
      <c r="R25" s="92"/>
      <c r="S25" s="14"/>
    </row>
    <row r="26" spans="1:19" s="15" customFormat="1" ht="21.75" customHeight="1" x14ac:dyDescent="0.25">
      <c r="A26" s="81"/>
      <c r="B26" s="81"/>
      <c r="C26" s="81"/>
      <c r="D26" s="92"/>
      <c r="E26" s="101"/>
      <c r="F26" s="87"/>
      <c r="G26" s="101"/>
      <c r="H26" s="17" t="s">
        <v>74</v>
      </c>
      <c r="I26" s="17">
        <v>1</v>
      </c>
      <c r="J26" s="92"/>
      <c r="K26" s="92"/>
      <c r="L26" s="92"/>
      <c r="M26" s="96"/>
      <c r="N26" s="92"/>
      <c r="O26" s="96"/>
      <c r="P26" s="92"/>
      <c r="Q26" s="92"/>
      <c r="R26" s="92"/>
      <c r="S26" s="14"/>
    </row>
    <row r="27" spans="1:19" s="15" customFormat="1" ht="32.25" customHeight="1" x14ac:dyDescent="0.25">
      <c r="A27" s="81"/>
      <c r="B27" s="81"/>
      <c r="C27" s="81"/>
      <c r="D27" s="92"/>
      <c r="E27" s="101"/>
      <c r="F27" s="87"/>
      <c r="G27" s="101"/>
      <c r="H27" s="17" t="s">
        <v>113</v>
      </c>
      <c r="I27" s="17">
        <v>50</v>
      </c>
      <c r="J27" s="92"/>
      <c r="K27" s="92"/>
      <c r="L27" s="92"/>
      <c r="M27" s="96"/>
      <c r="N27" s="92"/>
      <c r="O27" s="96"/>
      <c r="P27" s="92"/>
      <c r="Q27" s="92"/>
      <c r="R27" s="92"/>
      <c r="S27" s="94"/>
    </row>
    <row r="28" spans="1:19" s="15" customFormat="1" ht="30" customHeight="1" x14ac:dyDescent="0.25">
      <c r="A28" s="81"/>
      <c r="B28" s="81"/>
      <c r="C28" s="81"/>
      <c r="D28" s="92"/>
      <c r="E28" s="101"/>
      <c r="F28" s="87"/>
      <c r="G28" s="101"/>
      <c r="H28" s="17" t="s">
        <v>114</v>
      </c>
      <c r="I28" s="17">
        <v>500</v>
      </c>
      <c r="J28" s="92"/>
      <c r="K28" s="92"/>
      <c r="L28" s="92"/>
      <c r="M28" s="96"/>
      <c r="N28" s="92"/>
      <c r="O28" s="96"/>
      <c r="P28" s="92"/>
      <c r="Q28" s="92"/>
      <c r="R28" s="92"/>
      <c r="S28" s="94"/>
    </row>
    <row r="29" spans="1:19" s="15" customFormat="1" ht="30" customHeight="1" x14ac:dyDescent="0.25">
      <c r="A29" s="81"/>
      <c r="B29" s="81"/>
      <c r="C29" s="81"/>
      <c r="D29" s="92"/>
      <c r="E29" s="101"/>
      <c r="F29" s="87"/>
      <c r="G29" s="101"/>
      <c r="H29" s="17" t="s">
        <v>115</v>
      </c>
      <c r="I29" s="17">
        <v>50</v>
      </c>
      <c r="J29" s="92"/>
      <c r="K29" s="92"/>
      <c r="L29" s="92"/>
      <c r="M29" s="96"/>
      <c r="N29" s="92"/>
      <c r="O29" s="96"/>
      <c r="P29" s="92"/>
      <c r="Q29" s="92"/>
      <c r="R29" s="92"/>
      <c r="S29" s="94"/>
    </row>
    <row r="30" spans="1:19" s="15" customFormat="1" ht="21" customHeight="1" x14ac:dyDescent="0.25">
      <c r="A30" s="81"/>
      <c r="B30" s="81"/>
      <c r="C30" s="81"/>
      <c r="D30" s="92"/>
      <c r="E30" s="101"/>
      <c r="F30" s="87"/>
      <c r="G30" s="101"/>
      <c r="H30" s="17" t="s">
        <v>116</v>
      </c>
      <c r="I30" s="17">
        <v>1</v>
      </c>
      <c r="J30" s="92"/>
      <c r="K30" s="92"/>
      <c r="L30" s="92"/>
      <c r="M30" s="96"/>
      <c r="N30" s="92"/>
      <c r="O30" s="96"/>
      <c r="P30" s="92"/>
      <c r="Q30" s="92"/>
      <c r="R30" s="92"/>
      <c r="S30" s="94"/>
    </row>
    <row r="31" spans="1:19" s="15" customFormat="1" ht="26.25" customHeight="1" x14ac:dyDescent="0.25">
      <c r="A31" s="81"/>
      <c r="B31" s="81"/>
      <c r="C31" s="81"/>
      <c r="D31" s="92"/>
      <c r="E31" s="101"/>
      <c r="F31" s="91"/>
      <c r="G31" s="101"/>
      <c r="H31" s="17" t="s">
        <v>117</v>
      </c>
      <c r="I31" s="17">
        <v>40</v>
      </c>
      <c r="J31" s="73"/>
      <c r="K31" s="73"/>
      <c r="L31" s="73"/>
      <c r="M31" s="90"/>
      <c r="N31" s="73"/>
      <c r="O31" s="90"/>
      <c r="P31" s="73"/>
      <c r="Q31" s="73"/>
      <c r="R31" s="73"/>
      <c r="S31" s="14"/>
    </row>
    <row r="32" spans="1:19" s="15" customFormat="1" ht="37.5" customHeight="1" x14ac:dyDescent="0.25">
      <c r="A32" s="80">
        <v>11</v>
      </c>
      <c r="B32" s="80">
        <v>2</v>
      </c>
      <c r="C32" s="80">
        <v>1</v>
      </c>
      <c r="D32" s="72">
        <v>6</v>
      </c>
      <c r="E32" s="72" t="s">
        <v>118</v>
      </c>
      <c r="F32" s="86" t="s">
        <v>119</v>
      </c>
      <c r="G32" s="72" t="s">
        <v>120</v>
      </c>
      <c r="H32" s="17" t="s">
        <v>74</v>
      </c>
      <c r="I32" s="17">
        <v>1</v>
      </c>
      <c r="J32" s="72" t="s">
        <v>121</v>
      </c>
      <c r="K32" s="72" t="s">
        <v>41</v>
      </c>
      <c r="L32" s="72" t="s">
        <v>42</v>
      </c>
      <c r="M32" s="89">
        <v>53220.9</v>
      </c>
      <c r="N32" s="72"/>
      <c r="O32" s="89">
        <v>32873.980000000003</v>
      </c>
      <c r="P32" s="72"/>
      <c r="Q32" s="72" t="s">
        <v>122</v>
      </c>
      <c r="R32" s="72" t="s">
        <v>123</v>
      </c>
      <c r="S32" s="14"/>
    </row>
    <row r="33" spans="1:19" s="15" customFormat="1" ht="30" customHeight="1" x14ac:dyDescent="0.25">
      <c r="A33" s="81"/>
      <c r="B33" s="81"/>
      <c r="C33" s="81"/>
      <c r="D33" s="92"/>
      <c r="E33" s="92"/>
      <c r="F33" s="87"/>
      <c r="G33" s="92"/>
      <c r="H33" s="17" t="s">
        <v>124</v>
      </c>
      <c r="I33" s="34">
        <v>5000</v>
      </c>
      <c r="J33" s="92"/>
      <c r="K33" s="92"/>
      <c r="L33" s="92"/>
      <c r="M33" s="96"/>
      <c r="N33" s="92"/>
      <c r="O33" s="96"/>
      <c r="P33" s="92"/>
      <c r="Q33" s="92"/>
      <c r="R33" s="92"/>
      <c r="S33" s="14"/>
    </row>
    <row r="34" spans="1:19" s="15" customFormat="1" ht="36.75" customHeight="1" x14ac:dyDescent="0.25">
      <c r="A34" s="81"/>
      <c r="B34" s="81"/>
      <c r="C34" s="81"/>
      <c r="D34" s="92"/>
      <c r="E34" s="92"/>
      <c r="F34" s="87"/>
      <c r="G34" s="92"/>
      <c r="H34" s="17" t="s">
        <v>125</v>
      </c>
      <c r="I34" s="17">
        <v>400</v>
      </c>
      <c r="J34" s="92"/>
      <c r="K34" s="92"/>
      <c r="L34" s="92"/>
      <c r="M34" s="96"/>
      <c r="N34" s="92"/>
      <c r="O34" s="96"/>
      <c r="P34" s="92"/>
      <c r="Q34" s="92"/>
      <c r="R34" s="92"/>
      <c r="S34" s="14"/>
    </row>
    <row r="35" spans="1:19" s="15" customFormat="1" ht="33" customHeight="1" x14ac:dyDescent="0.25">
      <c r="A35" s="81"/>
      <c r="B35" s="81"/>
      <c r="C35" s="81"/>
      <c r="D35" s="92"/>
      <c r="E35" s="92"/>
      <c r="F35" s="87"/>
      <c r="G35" s="92"/>
      <c r="H35" s="17" t="s">
        <v>126</v>
      </c>
      <c r="I35" s="17">
        <v>3</v>
      </c>
      <c r="J35" s="92"/>
      <c r="K35" s="92"/>
      <c r="L35" s="92"/>
      <c r="M35" s="96"/>
      <c r="N35" s="92"/>
      <c r="O35" s="96"/>
      <c r="P35" s="92"/>
      <c r="Q35" s="92"/>
      <c r="R35" s="92"/>
      <c r="S35" s="14"/>
    </row>
    <row r="36" spans="1:19" s="15" customFormat="1" ht="62.25" customHeight="1" x14ac:dyDescent="0.25">
      <c r="A36" s="81"/>
      <c r="B36" s="81"/>
      <c r="C36" s="81"/>
      <c r="D36" s="92"/>
      <c r="E36" s="92"/>
      <c r="F36" s="91"/>
      <c r="G36" s="92"/>
      <c r="H36" s="17" t="s">
        <v>127</v>
      </c>
      <c r="I36" s="17">
        <v>60</v>
      </c>
      <c r="J36" s="73"/>
      <c r="K36" s="92"/>
      <c r="L36" s="92"/>
      <c r="M36" s="96"/>
      <c r="N36" s="92"/>
      <c r="O36" s="96"/>
      <c r="P36" s="92"/>
      <c r="Q36" s="92"/>
      <c r="R36" s="92"/>
      <c r="S36" s="14"/>
    </row>
    <row r="37" spans="1:19" s="15" customFormat="1" ht="30.75" customHeight="1" x14ac:dyDescent="0.25">
      <c r="A37" s="80">
        <v>12</v>
      </c>
      <c r="B37" s="80">
        <v>5</v>
      </c>
      <c r="C37" s="80">
        <v>1</v>
      </c>
      <c r="D37" s="72">
        <v>6</v>
      </c>
      <c r="E37" s="72" t="s">
        <v>128</v>
      </c>
      <c r="F37" s="86" t="s">
        <v>129</v>
      </c>
      <c r="G37" s="72" t="s">
        <v>130</v>
      </c>
      <c r="H37" s="17" t="s">
        <v>131</v>
      </c>
      <c r="I37" s="17">
        <v>1</v>
      </c>
      <c r="J37" s="72" t="s">
        <v>132</v>
      </c>
      <c r="K37" s="72" t="s">
        <v>102</v>
      </c>
      <c r="L37" s="72" t="s">
        <v>42</v>
      </c>
      <c r="M37" s="89">
        <v>15018.5</v>
      </c>
      <c r="N37" s="72"/>
      <c r="O37" s="89">
        <v>12163.5</v>
      </c>
      <c r="P37" s="72"/>
      <c r="Q37" s="72" t="s">
        <v>133</v>
      </c>
      <c r="R37" s="72" t="s">
        <v>134</v>
      </c>
      <c r="S37" s="14"/>
    </row>
    <row r="38" spans="1:19" s="15" customFormat="1" ht="35.25" customHeight="1" x14ac:dyDescent="0.25">
      <c r="A38" s="81"/>
      <c r="B38" s="81"/>
      <c r="C38" s="81"/>
      <c r="D38" s="92"/>
      <c r="E38" s="92"/>
      <c r="F38" s="87"/>
      <c r="G38" s="92"/>
      <c r="H38" s="17" t="s">
        <v>135</v>
      </c>
      <c r="I38" s="17">
        <v>60</v>
      </c>
      <c r="J38" s="92"/>
      <c r="K38" s="92"/>
      <c r="L38" s="92"/>
      <c r="M38" s="96"/>
      <c r="N38" s="92"/>
      <c r="O38" s="96"/>
      <c r="P38" s="92"/>
      <c r="Q38" s="92"/>
      <c r="R38" s="92"/>
      <c r="S38" s="14"/>
    </row>
    <row r="39" spans="1:19" s="15" customFormat="1" ht="56.25" customHeight="1" x14ac:dyDescent="0.25">
      <c r="A39" s="81"/>
      <c r="B39" s="81"/>
      <c r="C39" s="81"/>
      <c r="D39" s="92"/>
      <c r="E39" s="92"/>
      <c r="F39" s="87"/>
      <c r="G39" s="92"/>
      <c r="H39" s="17" t="s">
        <v>136</v>
      </c>
      <c r="I39" s="17">
        <v>1</v>
      </c>
      <c r="J39" s="92"/>
      <c r="K39" s="92"/>
      <c r="L39" s="92"/>
      <c r="M39" s="96"/>
      <c r="N39" s="92"/>
      <c r="O39" s="96"/>
      <c r="P39" s="92"/>
      <c r="Q39" s="92"/>
      <c r="R39" s="92"/>
      <c r="S39" s="14"/>
    </row>
    <row r="40" spans="1:19" s="15" customFormat="1" ht="39" customHeight="1" x14ac:dyDescent="0.25">
      <c r="A40" s="81"/>
      <c r="B40" s="81"/>
      <c r="C40" s="81"/>
      <c r="D40" s="92"/>
      <c r="E40" s="92"/>
      <c r="F40" s="87"/>
      <c r="G40" s="92"/>
      <c r="H40" s="17" t="s">
        <v>116</v>
      </c>
      <c r="I40" s="17">
        <v>1</v>
      </c>
      <c r="J40" s="92"/>
      <c r="K40" s="92"/>
      <c r="L40" s="92"/>
      <c r="M40" s="96"/>
      <c r="N40" s="92"/>
      <c r="O40" s="96"/>
      <c r="P40" s="92"/>
      <c r="Q40" s="92"/>
      <c r="R40" s="92"/>
      <c r="S40" s="14"/>
    </row>
    <row r="41" spans="1:19" s="15" customFormat="1" ht="34.5" customHeight="1" x14ac:dyDescent="0.25">
      <c r="A41" s="81"/>
      <c r="B41" s="81"/>
      <c r="C41" s="81"/>
      <c r="D41" s="92"/>
      <c r="E41" s="92"/>
      <c r="F41" s="87"/>
      <c r="G41" s="92"/>
      <c r="H41" s="35" t="s">
        <v>117</v>
      </c>
      <c r="I41" s="35">
        <v>11</v>
      </c>
      <c r="J41" s="92"/>
      <c r="K41" s="92"/>
      <c r="L41" s="92"/>
      <c r="M41" s="96"/>
      <c r="N41" s="92"/>
      <c r="O41" s="96"/>
      <c r="P41" s="92"/>
      <c r="Q41" s="92"/>
      <c r="R41" s="92"/>
      <c r="S41" s="14"/>
    </row>
    <row r="42" spans="1:19" s="15" customFormat="1" ht="35.25" customHeight="1" x14ac:dyDescent="0.25">
      <c r="A42" s="80">
        <v>13</v>
      </c>
      <c r="B42" s="80">
        <v>5</v>
      </c>
      <c r="C42" s="80">
        <v>1</v>
      </c>
      <c r="D42" s="72">
        <v>6</v>
      </c>
      <c r="E42" s="72" t="s">
        <v>137</v>
      </c>
      <c r="F42" s="86" t="s">
        <v>138</v>
      </c>
      <c r="G42" s="72" t="s">
        <v>139</v>
      </c>
      <c r="H42" s="16" t="s">
        <v>131</v>
      </c>
      <c r="I42" s="17">
        <v>1</v>
      </c>
      <c r="J42" s="72" t="s">
        <v>140</v>
      </c>
      <c r="K42" s="72" t="s">
        <v>102</v>
      </c>
      <c r="L42" s="72" t="s">
        <v>42</v>
      </c>
      <c r="M42" s="89">
        <v>11433.8</v>
      </c>
      <c r="N42" s="72"/>
      <c r="O42" s="89">
        <v>9538.7999999999993</v>
      </c>
      <c r="P42" s="72"/>
      <c r="Q42" s="72" t="s">
        <v>133</v>
      </c>
      <c r="R42" s="72" t="s">
        <v>134</v>
      </c>
      <c r="S42" s="14"/>
    </row>
    <row r="43" spans="1:19" s="15" customFormat="1" ht="87.75" customHeight="1" x14ac:dyDescent="0.25">
      <c r="A43" s="81"/>
      <c r="B43" s="81"/>
      <c r="C43" s="81"/>
      <c r="D43" s="92"/>
      <c r="E43" s="92"/>
      <c r="F43" s="87"/>
      <c r="G43" s="92"/>
      <c r="H43" s="17" t="s">
        <v>135</v>
      </c>
      <c r="I43" s="17">
        <v>80</v>
      </c>
      <c r="J43" s="92"/>
      <c r="K43" s="92"/>
      <c r="L43" s="92"/>
      <c r="M43" s="96"/>
      <c r="N43" s="92"/>
      <c r="O43" s="96"/>
      <c r="P43" s="92"/>
      <c r="Q43" s="92"/>
      <c r="R43" s="92"/>
      <c r="S43" s="14"/>
    </row>
    <row r="44" spans="1:19" s="15" customFormat="1" ht="57" customHeight="1" x14ac:dyDescent="0.25">
      <c r="A44" s="81"/>
      <c r="B44" s="81"/>
      <c r="C44" s="81"/>
      <c r="D44" s="92"/>
      <c r="E44" s="92"/>
      <c r="F44" s="87"/>
      <c r="G44" s="92"/>
      <c r="H44" s="17" t="s">
        <v>141</v>
      </c>
      <c r="I44" s="17">
        <v>1</v>
      </c>
      <c r="J44" s="92"/>
      <c r="K44" s="92"/>
      <c r="L44" s="92"/>
      <c r="M44" s="96"/>
      <c r="N44" s="92"/>
      <c r="O44" s="96"/>
      <c r="P44" s="92"/>
      <c r="Q44" s="92"/>
      <c r="R44" s="92"/>
      <c r="S44" s="14"/>
    </row>
    <row r="45" spans="1:19" s="15" customFormat="1" ht="87" customHeight="1" x14ac:dyDescent="0.25">
      <c r="A45" s="81"/>
      <c r="B45" s="88"/>
      <c r="C45" s="88"/>
      <c r="D45" s="73"/>
      <c r="E45" s="73"/>
      <c r="F45" s="91"/>
      <c r="G45" s="73"/>
      <c r="H45" s="17" t="s">
        <v>142</v>
      </c>
      <c r="I45" s="17">
        <v>80</v>
      </c>
      <c r="J45" s="92"/>
      <c r="K45" s="92"/>
      <c r="L45" s="92"/>
      <c r="M45" s="96"/>
      <c r="N45" s="92"/>
      <c r="O45" s="96"/>
      <c r="P45" s="92"/>
      <c r="Q45" s="92"/>
      <c r="R45" s="92"/>
      <c r="S45" s="14"/>
    </row>
    <row r="46" spans="1:19" s="15" customFormat="1" ht="91.5" customHeight="1" x14ac:dyDescent="0.25">
      <c r="A46" s="80">
        <v>14</v>
      </c>
      <c r="B46" s="72">
        <v>1</v>
      </c>
      <c r="C46" s="72">
        <v>1</v>
      </c>
      <c r="D46" s="72">
        <v>6</v>
      </c>
      <c r="E46" s="72" t="s">
        <v>143</v>
      </c>
      <c r="F46" s="86" t="s">
        <v>144</v>
      </c>
      <c r="G46" s="72" t="s">
        <v>145</v>
      </c>
      <c r="H46" s="17" t="s">
        <v>141</v>
      </c>
      <c r="I46" s="17">
        <v>1</v>
      </c>
      <c r="J46" s="72" t="s">
        <v>146</v>
      </c>
      <c r="K46" s="72" t="s">
        <v>102</v>
      </c>
      <c r="L46" s="80" t="s">
        <v>42</v>
      </c>
      <c r="M46" s="89">
        <v>11736.5</v>
      </c>
      <c r="N46" s="72"/>
      <c r="O46" s="89">
        <v>9841.5</v>
      </c>
      <c r="P46" s="72"/>
      <c r="Q46" s="72" t="s">
        <v>133</v>
      </c>
      <c r="R46" s="72" t="s">
        <v>134</v>
      </c>
      <c r="S46" s="14"/>
    </row>
    <row r="47" spans="1:19" s="15" customFormat="1" ht="182.25" customHeight="1" x14ac:dyDescent="0.25">
      <c r="A47" s="88"/>
      <c r="B47" s="73"/>
      <c r="C47" s="73"/>
      <c r="D47" s="73"/>
      <c r="E47" s="73"/>
      <c r="F47" s="91"/>
      <c r="G47" s="73"/>
      <c r="H47" s="17" t="s">
        <v>142</v>
      </c>
      <c r="I47" s="17">
        <v>90</v>
      </c>
      <c r="J47" s="73"/>
      <c r="K47" s="73"/>
      <c r="L47" s="81"/>
      <c r="M47" s="90"/>
      <c r="N47" s="73"/>
      <c r="O47" s="90"/>
      <c r="P47" s="73"/>
      <c r="Q47" s="73"/>
      <c r="R47" s="73"/>
      <c r="S47" s="14"/>
    </row>
    <row r="48" spans="1:19" s="15" customFormat="1" ht="47.25" customHeight="1" x14ac:dyDescent="0.25">
      <c r="A48" s="80">
        <v>15</v>
      </c>
      <c r="B48" s="72">
        <v>5</v>
      </c>
      <c r="C48" s="72">
        <v>1</v>
      </c>
      <c r="D48" s="72">
        <v>6</v>
      </c>
      <c r="E48" s="72" t="s">
        <v>147</v>
      </c>
      <c r="F48" s="86" t="s">
        <v>148</v>
      </c>
      <c r="G48" s="72" t="s">
        <v>149</v>
      </c>
      <c r="H48" s="17" t="s">
        <v>38</v>
      </c>
      <c r="I48" s="17">
        <v>1</v>
      </c>
      <c r="J48" s="72" t="s">
        <v>150</v>
      </c>
      <c r="K48" s="72" t="s">
        <v>102</v>
      </c>
      <c r="L48" s="80" t="s">
        <v>42</v>
      </c>
      <c r="M48" s="89">
        <v>14860.75</v>
      </c>
      <c r="N48" s="72"/>
      <c r="O48" s="89">
        <v>11804.75</v>
      </c>
      <c r="P48" s="72"/>
      <c r="Q48" s="72" t="s">
        <v>133</v>
      </c>
      <c r="R48" s="72" t="s">
        <v>134</v>
      </c>
      <c r="S48" s="14"/>
    </row>
    <row r="49" spans="1:19" s="15" customFormat="1" ht="48" customHeight="1" x14ac:dyDescent="0.25">
      <c r="A49" s="81"/>
      <c r="B49" s="92"/>
      <c r="C49" s="92"/>
      <c r="D49" s="92"/>
      <c r="E49" s="92"/>
      <c r="F49" s="87"/>
      <c r="G49" s="92"/>
      <c r="H49" s="17" t="s">
        <v>151</v>
      </c>
      <c r="I49" s="17">
        <v>15</v>
      </c>
      <c r="J49" s="92"/>
      <c r="K49" s="92"/>
      <c r="L49" s="81"/>
      <c r="M49" s="96"/>
      <c r="N49" s="92"/>
      <c r="O49" s="96"/>
      <c r="P49" s="92"/>
      <c r="Q49" s="92"/>
      <c r="R49" s="92"/>
      <c r="S49" s="14"/>
    </row>
    <row r="50" spans="1:19" s="15" customFormat="1" ht="35.25" customHeight="1" x14ac:dyDescent="0.25">
      <c r="A50" s="81"/>
      <c r="B50" s="92"/>
      <c r="C50" s="92"/>
      <c r="D50" s="92"/>
      <c r="E50" s="92"/>
      <c r="F50" s="87"/>
      <c r="G50" s="92"/>
      <c r="H50" s="17" t="s">
        <v>92</v>
      </c>
      <c r="I50" s="17">
        <v>1</v>
      </c>
      <c r="J50" s="92"/>
      <c r="K50" s="92"/>
      <c r="L50" s="81"/>
      <c r="M50" s="96"/>
      <c r="N50" s="92"/>
      <c r="O50" s="96"/>
      <c r="P50" s="92"/>
      <c r="Q50" s="92"/>
      <c r="R50" s="92"/>
      <c r="S50" s="14"/>
    </row>
    <row r="51" spans="1:19" s="15" customFormat="1" ht="96.75" customHeight="1" x14ac:dyDescent="0.25">
      <c r="A51" s="88"/>
      <c r="B51" s="73"/>
      <c r="C51" s="73"/>
      <c r="D51" s="73"/>
      <c r="E51" s="73"/>
      <c r="F51" s="91"/>
      <c r="G51" s="73"/>
      <c r="H51" s="17" t="s">
        <v>152</v>
      </c>
      <c r="I51" s="17">
        <v>15</v>
      </c>
      <c r="J51" s="73"/>
      <c r="K51" s="73"/>
      <c r="L51" s="88"/>
      <c r="M51" s="90"/>
      <c r="N51" s="73"/>
      <c r="O51" s="90"/>
      <c r="P51" s="73"/>
      <c r="Q51" s="73"/>
      <c r="R51" s="73"/>
      <c r="S51" s="14"/>
    </row>
    <row r="52" spans="1:19" s="15" customFormat="1" ht="78.75" customHeight="1" x14ac:dyDescent="0.25">
      <c r="A52" s="80">
        <v>16</v>
      </c>
      <c r="B52" s="72">
        <v>1</v>
      </c>
      <c r="C52" s="72">
        <v>1</v>
      </c>
      <c r="D52" s="72">
        <v>6</v>
      </c>
      <c r="E52" s="99" t="s">
        <v>153</v>
      </c>
      <c r="F52" s="86" t="s">
        <v>154</v>
      </c>
      <c r="G52" s="97" t="s">
        <v>155</v>
      </c>
      <c r="H52" s="17" t="s">
        <v>38</v>
      </c>
      <c r="I52" s="17">
        <v>1</v>
      </c>
      <c r="J52" s="97" t="s">
        <v>156</v>
      </c>
      <c r="K52" s="72" t="s">
        <v>102</v>
      </c>
      <c r="L52" s="80" t="s">
        <v>42</v>
      </c>
      <c r="M52" s="89">
        <v>8362</v>
      </c>
      <c r="N52" s="72"/>
      <c r="O52" s="89">
        <v>6510</v>
      </c>
      <c r="P52" s="72"/>
      <c r="Q52" s="72" t="s">
        <v>133</v>
      </c>
      <c r="R52" s="72" t="s">
        <v>134</v>
      </c>
      <c r="S52" s="14"/>
    </row>
    <row r="53" spans="1:19" s="15" customFormat="1" ht="71.25" customHeight="1" x14ac:dyDescent="0.25">
      <c r="A53" s="88"/>
      <c r="B53" s="73"/>
      <c r="C53" s="73"/>
      <c r="D53" s="73"/>
      <c r="E53" s="100"/>
      <c r="F53" s="91"/>
      <c r="G53" s="98"/>
      <c r="H53" s="17" t="s">
        <v>45</v>
      </c>
      <c r="I53" s="17">
        <v>50</v>
      </c>
      <c r="J53" s="98"/>
      <c r="K53" s="73"/>
      <c r="L53" s="88"/>
      <c r="M53" s="90"/>
      <c r="N53" s="73"/>
      <c r="O53" s="90"/>
      <c r="P53" s="73"/>
      <c r="Q53" s="73"/>
      <c r="R53" s="73"/>
      <c r="S53" s="14"/>
    </row>
    <row r="54" spans="1:19" s="15" customFormat="1" ht="27" customHeight="1" x14ac:dyDescent="0.25">
      <c r="A54" s="80">
        <v>17</v>
      </c>
      <c r="B54" s="72">
        <v>2</v>
      </c>
      <c r="C54" s="72">
        <v>1</v>
      </c>
      <c r="D54" s="72">
        <v>6</v>
      </c>
      <c r="E54" s="72" t="s">
        <v>157</v>
      </c>
      <c r="F54" s="86" t="s">
        <v>158</v>
      </c>
      <c r="G54" s="86" t="s">
        <v>159</v>
      </c>
      <c r="H54" s="17" t="s">
        <v>131</v>
      </c>
      <c r="I54" s="17">
        <v>1</v>
      </c>
      <c r="J54" s="93" t="s">
        <v>160</v>
      </c>
      <c r="K54" s="72" t="s">
        <v>161</v>
      </c>
      <c r="L54" s="80" t="s">
        <v>42</v>
      </c>
      <c r="M54" s="89">
        <v>16720.68</v>
      </c>
      <c r="N54" s="72"/>
      <c r="O54" s="89">
        <v>13161.07</v>
      </c>
      <c r="P54" s="72"/>
      <c r="Q54" s="72" t="s">
        <v>133</v>
      </c>
      <c r="R54" s="72" t="s">
        <v>134</v>
      </c>
      <c r="S54" s="14"/>
    </row>
    <row r="55" spans="1:19" s="15" customFormat="1" ht="36" customHeight="1" x14ac:dyDescent="0.25">
      <c r="A55" s="81"/>
      <c r="B55" s="92"/>
      <c r="C55" s="92"/>
      <c r="D55" s="92"/>
      <c r="E55" s="92"/>
      <c r="F55" s="87"/>
      <c r="G55" s="87"/>
      <c r="H55" s="17" t="s">
        <v>162</v>
      </c>
      <c r="I55" s="17">
        <v>100</v>
      </c>
      <c r="J55" s="94"/>
      <c r="K55" s="92"/>
      <c r="L55" s="81"/>
      <c r="M55" s="96"/>
      <c r="N55" s="92"/>
      <c r="O55" s="96"/>
      <c r="P55" s="92"/>
      <c r="Q55" s="92"/>
      <c r="R55" s="92"/>
      <c r="S55" s="14"/>
    </row>
    <row r="56" spans="1:19" s="15" customFormat="1" ht="51.75" customHeight="1" x14ac:dyDescent="0.25">
      <c r="A56" s="81"/>
      <c r="B56" s="92"/>
      <c r="C56" s="92"/>
      <c r="D56" s="92"/>
      <c r="E56" s="92"/>
      <c r="F56" s="87"/>
      <c r="G56" s="87"/>
      <c r="H56" s="17" t="s">
        <v>163</v>
      </c>
      <c r="I56" s="17">
        <v>100</v>
      </c>
      <c r="J56" s="94"/>
      <c r="K56" s="92"/>
      <c r="L56" s="81"/>
      <c r="M56" s="96"/>
      <c r="N56" s="92"/>
      <c r="O56" s="96"/>
      <c r="P56" s="92"/>
      <c r="Q56" s="92"/>
      <c r="R56" s="92"/>
      <c r="S56" s="14"/>
    </row>
    <row r="57" spans="1:19" s="15" customFormat="1" ht="30" customHeight="1" x14ac:dyDescent="0.25">
      <c r="A57" s="81"/>
      <c r="B57" s="92"/>
      <c r="C57" s="92"/>
      <c r="D57" s="92"/>
      <c r="E57" s="92"/>
      <c r="F57" s="87"/>
      <c r="G57" s="87"/>
      <c r="H57" s="17" t="s">
        <v>164</v>
      </c>
      <c r="I57" s="17">
        <v>120</v>
      </c>
      <c r="J57" s="94"/>
      <c r="K57" s="92"/>
      <c r="L57" s="81"/>
      <c r="M57" s="96"/>
      <c r="N57" s="92"/>
      <c r="O57" s="96"/>
      <c r="P57" s="92"/>
      <c r="Q57" s="92"/>
      <c r="R57" s="92"/>
      <c r="S57" s="14"/>
    </row>
    <row r="58" spans="1:19" s="15" customFormat="1" ht="143.25" customHeight="1" x14ac:dyDescent="0.25">
      <c r="A58" s="88"/>
      <c r="B58" s="73"/>
      <c r="C58" s="73"/>
      <c r="D58" s="73"/>
      <c r="E58" s="73"/>
      <c r="F58" s="91"/>
      <c r="G58" s="91"/>
      <c r="H58" s="17" t="s">
        <v>165</v>
      </c>
      <c r="I58" s="17">
        <v>1</v>
      </c>
      <c r="J58" s="95"/>
      <c r="K58" s="73"/>
      <c r="L58" s="88"/>
      <c r="M58" s="90"/>
      <c r="N58" s="73"/>
      <c r="O58" s="90"/>
      <c r="P58" s="73"/>
      <c r="Q58" s="73"/>
      <c r="R58" s="73"/>
      <c r="S58" s="14"/>
    </row>
    <row r="59" spans="1:19" s="15" customFormat="1" ht="45" customHeight="1" x14ac:dyDescent="0.25">
      <c r="A59" s="80">
        <v>18</v>
      </c>
      <c r="B59" s="72">
        <v>6</v>
      </c>
      <c r="C59" s="72">
        <v>5</v>
      </c>
      <c r="D59" s="72">
        <v>11</v>
      </c>
      <c r="E59" s="72" t="s">
        <v>166</v>
      </c>
      <c r="F59" s="86" t="s">
        <v>167</v>
      </c>
      <c r="G59" s="72" t="s">
        <v>168</v>
      </c>
      <c r="H59" s="17" t="s">
        <v>38</v>
      </c>
      <c r="I59" s="17">
        <v>1</v>
      </c>
      <c r="J59" s="72" t="s">
        <v>169</v>
      </c>
      <c r="K59" s="93" t="s">
        <v>102</v>
      </c>
      <c r="L59" s="80" t="s">
        <v>42</v>
      </c>
      <c r="M59" s="89">
        <v>7350.5</v>
      </c>
      <c r="N59" s="72"/>
      <c r="O59" s="89">
        <v>6223.5</v>
      </c>
      <c r="P59" s="72"/>
      <c r="Q59" s="72" t="s">
        <v>133</v>
      </c>
      <c r="R59" s="72" t="s">
        <v>134</v>
      </c>
      <c r="S59" s="14"/>
    </row>
    <row r="60" spans="1:19" s="15" customFormat="1" ht="48" customHeight="1" x14ac:dyDescent="0.25">
      <c r="A60" s="81"/>
      <c r="B60" s="92"/>
      <c r="C60" s="92"/>
      <c r="D60" s="92"/>
      <c r="E60" s="92"/>
      <c r="F60" s="87"/>
      <c r="G60" s="92"/>
      <c r="H60" s="17" t="s">
        <v>45</v>
      </c>
      <c r="I60" s="17">
        <v>40</v>
      </c>
      <c r="J60" s="92"/>
      <c r="K60" s="94"/>
      <c r="L60" s="81"/>
      <c r="M60" s="96"/>
      <c r="N60" s="92"/>
      <c r="O60" s="96"/>
      <c r="P60" s="92"/>
      <c r="Q60" s="92"/>
      <c r="R60" s="92"/>
      <c r="S60" s="14"/>
    </row>
    <row r="61" spans="1:19" s="15" customFormat="1" ht="51" customHeight="1" x14ac:dyDescent="0.25">
      <c r="A61" s="81"/>
      <c r="B61" s="92"/>
      <c r="C61" s="92"/>
      <c r="D61" s="92"/>
      <c r="E61" s="92"/>
      <c r="F61" s="87"/>
      <c r="G61" s="92"/>
      <c r="H61" s="17" t="s">
        <v>141</v>
      </c>
      <c r="I61" s="17">
        <v>1</v>
      </c>
      <c r="J61" s="92"/>
      <c r="K61" s="94"/>
      <c r="L61" s="81"/>
      <c r="M61" s="96"/>
      <c r="N61" s="92"/>
      <c r="O61" s="96"/>
      <c r="P61" s="92"/>
      <c r="Q61" s="92"/>
      <c r="R61" s="92"/>
      <c r="S61" s="14"/>
    </row>
    <row r="62" spans="1:19" s="15" customFormat="1" ht="116.25" customHeight="1" x14ac:dyDescent="0.25">
      <c r="A62" s="88"/>
      <c r="B62" s="73"/>
      <c r="C62" s="73"/>
      <c r="D62" s="73"/>
      <c r="E62" s="73"/>
      <c r="F62" s="91"/>
      <c r="G62" s="73"/>
      <c r="H62" s="17" t="s">
        <v>117</v>
      </c>
      <c r="I62" s="17">
        <v>11</v>
      </c>
      <c r="J62" s="73"/>
      <c r="K62" s="95"/>
      <c r="L62" s="88"/>
      <c r="M62" s="90"/>
      <c r="N62" s="73"/>
      <c r="O62" s="90"/>
      <c r="P62" s="73"/>
      <c r="Q62" s="73"/>
      <c r="R62" s="73"/>
      <c r="S62" s="14"/>
    </row>
    <row r="63" spans="1:19" s="15" customFormat="1" ht="119.25" customHeight="1" x14ac:dyDescent="0.25">
      <c r="A63" s="80">
        <v>19</v>
      </c>
      <c r="B63" s="80">
        <v>6</v>
      </c>
      <c r="C63" s="80">
        <v>5</v>
      </c>
      <c r="D63" s="72">
        <v>11</v>
      </c>
      <c r="E63" s="72" t="s">
        <v>170</v>
      </c>
      <c r="F63" s="86" t="s">
        <v>171</v>
      </c>
      <c r="G63" s="72" t="s">
        <v>73</v>
      </c>
      <c r="H63" s="17" t="s">
        <v>79</v>
      </c>
      <c r="I63" s="17">
        <v>1</v>
      </c>
      <c r="J63" s="72" t="s">
        <v>172</v>
      </c>
      <c r="K63" s="72" t="s">
        <v>173</v>
      </c>
      <c r="L63" s="80" t="s">
        <v>42</v>
      </c>
      <c r="M63" s="89">
        <v>19480</v>
      </c>
      <c r="N63" s="72"/>
      <c r="O63" s="89">
        <v>7380</v>
      </c>
      <c r="P63" s="72"/>
      <c r="Q63" s="72" t="s">
        <v>174</v>
      </c>
      <c r="R63" s="72" t="s">
        <v>175</v>
      </c>
      <c r="S63" s="14"/>
    </row>
    <row r="64" spans="1:19" s="15" customFormat="1" ht="99" customHeight="1" x14ac:dyDescent="0.25">
      <c r="A64" s="88"/>
      <c r="B64" s="88"/>
      <c r="C64" s="88"/>
      <c r="D64" s="73"/>
      <c r="E64" s="73"/>
      <c r="F64" s="91"/>
      <c r="G64" s="73"/>
      <c r="H64" s="17" t="s">
        <v>176</v>
      </c>
      <c r="I64" s="17">
        <v>700</v>
      </c>
      <c r="J64" s="73"/>
      <c r="K64" s="73"/>
      <c r="L64" s="88"/>
      <c r="M64" s="90"/>
      <c r="N64" s="73"/>
      <c r="O64" s="90"/>
      <c r="P64" s="73"/>
      <c r="Q64" s="73"/>
      <c r="R64" s="73"/>
      <c r="S64" s="14"/>
    </row>
    <row r="65" spans="1:22" s="15" customFormat="1" ht="161.25" customHeight="1" x14ac:dyDescent="0.25">
      <c r="A65" s="80">
        <v>20</v>
      </c>
      <c r="B65" s="80" t="s">
        <v>177</v>
      </c>
      <c r="C65" s="80">
        <v>1</v>
      </c>
      <c r="D65" s="72">
        <v>3</v>
      </c>
      <c r="E65" s="86" t="s">
        <v>178</v>
      </c>
      <c r="F65" s="72" t="s">
        <v>179</v>
      </c>
      <c r="G65" s="72" t="s">
        <v>180</v>
      </c>
      <c r="H65" s="35" t="s">
        <v>181</v>
      </c>
      <c r="I65" s="35">
        <v>1</v>
      </c>
      <c r="J65" s="72" t="s">
        <v>182</v>
      </c>
      <c r="K65" s="72" t="s">
        <v>42</v>
      </c>
      <c r="L65" s="80" t="s">
        <v>41</v>
      </c>
      <c r="M65" s="89" t="s">
        <v>42</v>
      </c>
      <c r="N65" s="74">
        <v>70000</v>
      </c>
      <c r="O65" s="89" t="s">
        <v>42</v>
      </c>
      <c r="P65" s="74">
        <v>70000</v>
      </c>
      <c r="Q65" s="72" t="s">
        <v>43</v>
      </c>
      <c r="R65" s="72" t="s">
        <v>44</v>
      </c>
      <c r="S65" s="14"/>
    </row>
    <row r="66" spans="1:22" s="15" customFormat="1" ht="177.75" customHeight="1" x14ac:dyDescent="0.25">
      <c r="A66" s="88"/>
      <c r="B66" s="88"/>
      <c r="C66" s="88"/>
      <c r="D66" s="73"/>
      <c r="E66" s="91"/>
      <c r="F66" s="73"/>
      <c r="G66" s="73"/>
      <c r="H66" s="35" t="s">
        <v>183</v>
      </c>
      <c r="I66" s="35">
        <v>50</v>
      </c>
      <c r="J66" s="73"/>
      <c r="K66" s="73"/>
      <c r="L66" s="88"/>
      <c r="M66" s="90"/>
      <c r="N66" s="79"/>
      <c r="O66" s="90"/>
      <c r="P66" s="79"/>
      <c r="Q66" s="73"/>
      <c r="R66" s="73"/>
      <c r="S66" s="14"/>
    </row>
    <row r="67" spans="1:22" s="15" customFormat="1" ht="31.5" customHeight="1" x14ac:dyDescent="0.25">
      <c r="A67" s="80">
        <v>21</v>
      </c>
      <c r="B67" s="82" t="s">
        <v>34</v>
      </c>
      <c r="C67" s="84">
        <v>5</v>
      </c>
      <c r="D67" s="84">
        <v>4</v>
      </c>
      <c r="E67" s="86" t="s">
        <v>35</v>
      </c>
      <c r="F67" s="86" t="s">
        <v>36</v>
      </c>
      <c r="G67" s="59" t="s">
        <v>184</v>
      </c>
      <c r="H67" s="17" t="s">
        <v>185</v>
      </c>
      <c r="I67" s="17">
        <v>2</v>
      </c>
      <c r="J67" s="59" t="s">
        <v>40</v>
      </c>
      <c r="K67" s="65" t="s">
        <v>42</v>
      </c>
      <c r="L67" s="65" t="s">
        <v>41</v>
      </c>
      <c r="M67" s="77" t="s">
        <v>42</v>
      </c>
      <c r="N67" s="71">
        <v>50000</v>
      </c>
      <c r="O67" s="77" t="s">
        <v>42</v>
      </c>
      <c r="P67" s="71">
        <v>50000</v>
      </c>
      <c r="Q67" s="59" t="s">
        <v>43</v>
      </c>
      <c r="R67" s="59" t="s">
        <v>44</v>
      </c>
    </row>
    <row r="68" spans="1:22" s="15" customFormat="1" ht="83.25" customHeight="1" x14ac:dyDescent="0.25">
      <c r="A68" s="81"/>
      <c r="B68" s="83"/>
      <c r="C68" s="85"/>
      <c r="D68" s="85"/>
      <c r="E68" s="87"/>
      <c r="F68" s="87"/>
      <c r="G68" s="72"/>
      <c r="H68" s="35" t="s">
        <v>186</v>
      </c>
      <c r="I68" s="35">
        <v>40</v>
      </c>
      <c r="J68" s="72"/>
      <c r="K68" s="76"/>
      <c r="L68" s="76"/>
      <c r="M68" s="78"/>
      <c r="N68" s="74"/>
      <c r="O68" s="78"/>
      <c r="P68" s="74"/>
      <c r="Q68" s="72"/>
      <c r="R68" s="72"/>
    </row>
    <row r="69" spans="1:22" s="15" customFormat="1" ht="151.5" customHeight="1" x14ac:dyDescent="0.25">
      <c r="A69" s="16">
        <v>22</v>
      </c>
      <c r="B69" s="36" t="s">
        <v>83</v>
      </c>
      <c r="C69" s="37">
        <v>1</v>
      </c>
      <c r="D69" s="37">
        <v>6</v>
      </c>
      <c r="E69" s="18" t="s">
        <v>187</v>
      </c>
      <c r="F69" s="18" t="s">
        <v>188</v>
      </c>
      <c r="G69" s="17" t="s">
        <v>189</v>
      </c>
      <c r="H69" s="17" t="s">
        <v>190</v>
      </c>
      <c r="I69" s="17">
        <v>1</v>
      </c>
      <c r="J69" s="17" t="s">
        <v>191</v>
      </c>
      <c r="K69" s="12" t="s">
        <v>42</v>
      </c>
      <c r="L69" s="12" t="s">
        <v>41</v>
      </c>
      <c r="M69" s="19" t="s">
        <v>42</v>
      </c>
      <c r="N69" s="34">
        <v>54000</v>
      </c>
      <c r="O69" s="19" t="s">
        <v>42</v>
      </c>
      <c r="P69" s="34">
        <v>54000</v>
      </c>
      <c r="Q69" s="17" t="s">
        <v>43</v>
      </c>
      <c r="R69" s="17" t="s">
        <v>44</v>
      </c>
    </row>
    <row r="70" spans="1:22" s="38" customFormat="1" ht="93.75" customHeight="1" x14ac:dyDescent="0.25">
      <c r="A70" s="59">
        <v>23</v>
      </c>
      <c r="B70" s="59" t="s">
        <v>177</v>
      </c>
      <c r="C70" s="59">
        <v>1</v>
      </c>
      <c r="D70" s="59">
        <v>6</v>
      </c>
      <c r="E70" s="59" t="s">
        <v>192</v>
      </c>
      <c r="F70" s="75" t="s">
        <v>193</v>
      </c>
      <c r="G70" s="59" t="s">
        <v>194</v>
      </c>
      <c r="H70" s="18" t="s">
        <v>92</v>
      </c>
      <c r="I70" s="17">
        <v>1</v>
      </c>
      <c r="J70" s="59" t="s">
        <v>195</v>
      </c>
      <c r="K70" s="59" t="s">
        <v>42</v>
      </c>
      <c r="L70" s="59" t="s">
        <v>41</v>
      </c>
      <c r="M70" s="59" t="s">
        <v>42</v>
      </c>
      <c r="N70" s="71">
        <v>15000</v>
      </c>
      <c r="O70" s="71" t="s">
        <v>42</v>
      </c>
      <c r="P70" s="71">
        <v>15000</v>
      </c>
      <c r="Q70" s="59" t="s">
        <v>43</v>
      </c>
      <c r="R70" s="59" t="s">
        <v>44</v>
      </c>
    </row>
    <row r="71" spans="1:22" s="15" customFormat="1" ht="79.5" customHeight="1" x14ac:dyDescent="0.25">
      <c r="A71" s="59"/>
      <c r="B71" s="59"/>
      <c r="C71" s="59"/>
      <c r="D71" s="59"/>
      <c r="E71" s="59"/>
      <c r="F71" s="75"/>
      <c r="G71" s="59"/>
      <c r="H71" s="39" t="s">
        <v>94</v>
      </c>
      <c r="I71" s="16">
        <v>8</v>
      </c>
      <c r="J71" s="59"/>
      <c r="K71" s="59"/>
      <c r="L71" s="59"/>
      <c r="M71" s="59"/>
      <c r="N71" s="71"/>
      <c r="O71" s="71"/>
      <c r="P71" s="71"/>
      <c r="Q71" s="59"/>
      <c r="R71" s="59"/>
    </row>
    <row r="72" spans="1:22" s="15" customFormat="1" ht="102" customHeight="1" x14ac:dyDescent="0.25">
      <c r="A72" s="61">
        <v>24</v>
      </c>
      <c r="B72" s="61" t="s">
        <v>34</v>
      </c>
      <c r="C72" s="61">
        <v>1</v>
      </c>
      <c r="D72" s="61">
        <v>6</v>
      </c>
      <c r="E72" s="59" t="s">
        <v>76</v>
      </c>
      <c r="F72" s="59" t="s">
        <v>196</v>
      </c>
      <c r="G72" s="72" t="s">
        <v>197</v>
      </c>
      <c r="H72" s="17" t="s">
        <v>86</v>
      </c>
      <c r="I72" s="13" t="s">
        <v>65</v>
      </c>
      <c r="J72" s="59" t="s">
        <v>198</v>
      </c>
      <c r="K72" s="61" t="s">
        <v>42</v>
      </c>
      <c r="L72" s="61" t="s">
        <v>41</v>
      </c>
      <c r="M72" s="61" t="s">
        <v>42</v>
      </c>
      <c r="N72" s="67">
        <v>31000</v>
      </c>
      <c r="O72" s="67" t="s">
        <v>42</v>
      </c>
      <c r="P72" s="67">
        <v>31000</v>
      </c>
      <c r="Q72" s="59" t="s">
        <v>43</v>
      </c>
      <c r="R72" s="59" t="s">
        <v>44</v>
      </c>
    </row>
    <row r="73" spans="1:22" s="15" customFormat="1" ht="36" customHeight="1" x14ac:dyDescent="0.25">
      <c r="A73" s="61"/>
      <c r="B73" s="61"/>
      <c r="C73" s="61"/>
      <c r="D73" s="61"/>
      <c r="E73" s="59"/>
      <c r="F73" s="59"/>
      <c r="G73" s="73"/>
      <c r="H73" s="17" t="s">
        <v>199</v>
      </c>
      <c r="I73" s="13" t="s">
        <v>200</v>
      </c>
      <c r="J73" s="59"/>
      <c r="K73" s="61"/>
      <c r="L73" s="61"/>
      <c r="M73" s="61"/>
      <c r="N73" s="67"/>
      <c r="O73" s="67"/>
      <c r="P73" s="67"/>
      <c r="Q73" s="59"/>
      <c r="R73" s="59"/>
    </row>
    <row r="74" spans="1:22" s="15" customFormat="1" ht="197.25" customHeight="1" x14ac:dyDescent="0.25">
      <c r="A74" s="39">
        <v>25</v>
      </c>
      <c r="B74" s="16" t="s">
        <v>34</v>
      </c>
      <c r="C74" s="16">
        <v>1</v>
      </c>
      <c r="D74" s="16">
        <v>6</v>
      </c>
      <c r="E74" s="39" t="s">
        <v>201</v>
      </c>
      <c r="F74" s="18" t="s">
        <v>48</v>
      </c>
      <c r="G74" s="17" t="s">
        <v>49</v>
      </c>
      <c r="H74" s="17" t="s">
        <v>50</v>
      </c>
      <c r="I74" s="17">
        <v>1</v>
      </c>
      <c r="J74" s="17" t="s">
        <v>51</v>
      </c>
      <c r="K74" s="39" t="s">
        <v>42</v>
      </c>
      <c r="L74" s="16" t="s">
        <v>41</v>
      </c>
      <c r="M74" s="16" t="s">
        <v>42</v>
      </c>
      <c r="N74" s="40">
        <v>70000</v>
      </c>
      <c r="O74" s="40" t="s">
        <v>42</v>
      </c>
      <c r="P74" s="40">
        <v>70000</v>
      </c>
      <c r="Q74" s="17" t="s">
        <v>43</v>
      </c>
      <c r="R74" s="17" t="s">
        <v>44</v>
      </c>
    </row>
    <row r="75" spans="1:22" s="15" customFormat="1" ht="237" customHeight="1" x14ac:dyDescent="0.25">
      <c r="A75" s="39">
        <v>26</v>
      </c>
      <c r="B75" s="16" t="s">
        <v>34</v>
      </c>
      <c r="C75" s="16">
        <v>2.2999999999999998</v>
      </c>
      <c r="D75" s="16">
        <v>10</v>
      </c>
      <c r="E75" s="18" t="s">
        <v>54</v>
      </c>
      <c r="F75" s="18" t="s">
        <v>202</v>
      </c>
      <c r="G75" s="17" t="s">
        <v>56</v>
      </c>
      <c r="H75" s="13" t="s">
        <v>57</v>
      </c>
      <c r="I75" s="41" t="s">
        <v>58</v>
      </c>
      <c r="J75" s="17" t="s">
        <v>203</v>
      </c>
      <c r="K75" s="16" t="s">
        <v>42</v>
      </c>
      <c r="L75" s="16" t="s">
        <v>41</v>
      </c>
      <c r="M75" s="16" t="s">
        <v>42</v>
      </c>
      <c r="N75" s="40">
        <v>50000</v>
      </c>
      <c r="O75" s="40" t="s">
        <v>42</v>
      </c>
      <c r="P75" s="40">
        <v>50000</v>
      </c>
      <c r="Q75" s="17" t="s">
        <v>43</v>
      </c>
      <c r="R75" s="17" t="s">
        <v>44</v>
      </c>
    </row>
    <row r="76" spans="1:22" s="15" customFormat="1" ht="159.75" customHeight="1" x14ac:dyDescent="0.25">
      <c r="A76" s="39">
        <v>27</v>
      </c>
      <c r="B76" s="16" t="s">
        <v>34</v>
      </c>
      <c r="C76" s="16">
        <v>1</v>
      </c>
      <c r="D76" s="16">
        <v>13</v>
      </c>
      <c r="E76" s="39" t="s">
        <v>204</v>
      </c>
      <c r="F76" s="18" t="s">
        <v>205</v>
      </c>
      <c r="G76" s="17" t="s">
        <v>206</v>
      </c>
      <c r="H76" s="17" t="s">
        <v>207</v>
      </c>
      <c r="I76" s="17">
        <v>1500</v>
      </c>
      <c r="J76" s="17" t="s">
        <v>208</v>
      </c>
      <c r="K76" s="17" t="s">
        <v>42</v>
      </c>
      <c r="L76" s="16" t="s">
        <v>41</v>
      </c>
      <c r="M76" s="16" t="s">
        <v>42</v>
      </c>
      <c r="N76" s="40">
        <v>20000</v>
      </c>
      <c r="O76" s="40" t="s">
        <v>42</v>
      </c>
      <c r="P76" s="40">
        <v>20000</v>
      </c>
      <c r="Q76" s="17" t="s">
        <v>43</v>
      </c>
      <c r="R76" s="17" t="s">
        <v>44</v>
      </c>
    </row>
    <row r="77" spans="1:22" s="51" customFormat="1" ht="336.75" customHeight="1" x14ac:dyDescent="0.2">
      <c r="A77" s="42">
        <v>28</v>
      </c>
      <c r="B77" s="36" t="s">
        <v>96</v>
      </c>
      <c r="C77" s="37">
        <v>2</v>
      </c>
      <c r="D77" s="37">
        <v>3</v>
      </c>
      <c r="E77" s="17" t="s">
        <v>209</v>
      </c>
      <c r="F77" s="43" t="s">
        <v>210</v>
      </c>
      <c r="G77" s="17" t="s">
        <v>211</v>
      </c>
      <c r="H77" s="43" t="s">
        <v>212</v>
      </c>
      <c r="I77" s="44">
        <v>2000</v>
      </c>
      <c r="J77" s="43" t="s">
        <v>213</v>
      </c>
      <c r="K77" s="45" t="s">
        <v>42</v>
      </c>
      <c r="L77" s="12" t="s">
        <v>102</v>
      </c>
      <c r="M77" s="46" t="s">
        <v>42</v>
      </c>
      <c r="N77" s="47">
        <v>8544.6200000000008</v>
      </c>
      <c r="O77" s="46" t="s">
        <v>42</v>
      </c>
      <c r="P77" s="47">
        <v>8265</v>
      </c>
      <c r="Q77" s="17" t="s">
        <v>214</v>
      </c>
      <c r="R77" s="17" t="s">
        <v>215</v>
      </c>
      <c r="S77" s="48"/>
      <c r="T77" s="49"/>
      <c r="U77" s="49"/>
      <c r="V77" s="50"/>
    </row>
    <row r="78" spans="1:22" s="15" customFormat="1" ht="28.9" customHeight="1" x14ac:dyDescent="0.25">
      <c r="A78" s="68">
        <v>29</v>
      </c>
      <c r="B78" s="69" t="s">
        <v>96</v>
      </c>
      <c r="C78" s="70">
        <v>1</v>
      </c>
      <c r="D78" s="70">
        <v>3</v>
      </c>
      <c r="E78" s="59" t="s">
        <v>216</v>
      </c>
      <c r="F78" s="63" t="s">
        <v>217</v>
      </c>
      <c r="G78" s="59" t="s">
        <v>218</v>
      </c>
      <c r="H78" s="17" t="s">
        <v>219</v>
      </c>
      <c r="I78" s="17">
        <v>1</v>
      </c>
      <c r="J78" s="63" t="s">
        <v>220</v>
      </c>
      <c r="K78" s="64" t="s">
        <v>42</v>
      </c>
      <c r="L78" s="65" t="s">
        <v>161</v>
      </c>
      <c r="M78" s="66" t="s">
        <v>42</v>
      </c>
      <c r="N78" s="58">
        <v>50830</v>
      </c>
      <c r="O78" s="66" t="s">
        <v>42</v>
      </c>
      <c r="P78" s="58">
        <v>45746</v>
      </c>
      <c r="Q78" s="59" t="s">
        <v>221</v>
      </c>
      <c r="R78" s="59" t="s">
        <v>222</v>
      </c>
      <c r="S78" s="14"/>
      <c r="T78" s="52"/>
      <c r="U78" s="52"/>
      <c r="V78" s="52"/>
    </row>
    <row r="79" spans="1:22" s="15" customFormat="1" ht="54" customHeight="1" x14ac:dyDescent="0.25">
      <c r="A79" s="68"/>
      <c r="B79" s="69"/>
      <c r="C79" s="70"/>
      <c r="D79" s="70"/>
      <c r="E79" s="59"/>
      <c r="F79" s="63"/>
      <c r="G79" s="59"/>
      <c r="H79" s="17" t="s">
        <v>223</v>
      </c>
      <c r="I79" s="17">
        <v>9</v>
      </c>
      <c r="J79" s="63"/>
      <c r="K79" s="64"/>
      <c r="L79" s="65"/>
      <c r="M79" s="66"/>
      <c r="N79" s="58"/>
      <c r="O79" s="66"/>
      <c r="P79" s="58"/>
      <c r="Q79" s="59"/>
      <c r="R79" s="59"/>
      <c r="S79" s="14"/>
      <c r="T79" s="52"/>
      <c r="U79" s="52"/>
      <c r="V79" s="52"/>
    </row>
    <row r="80" spans="1:22" s="15" customFormat="1" ht="30.6" customHeight="1" x14ac:dyDescent="0.25">
      <c r="A80" s="68"/>
      <c r="B80" s="69"/>
      <c r="C80" s="70"/>
      <c r="D80" s="70"/>
      <c r="E80" s="59"/>
      <c r="F80" s="63"/>
      <c r="G80" s="59"/>
      <c r="H80" s="43" t="s">
        <v>224</v>
      </c>
      <c r="I80" s="34" t="s">
        <v>225</v>
      </c>
      <c r="J80" s="63"/>
      <c r="K80" s="64"/>
      <c r="L80" s="65"/>
      <c r="M80" s="66"/>
      <c r="N80" s="58"/>
      <c r="O80" s="66"/>
      <c r="P80" s="58"/>
      <c r="Q80" s="59"/>
      <c r="R80" s="59"/>
      <c r="S80" s="14"/>
    </row>
    <row r="81" spans="1:19" s="15" customFormat="1" ht="37.15" customHeight="1" x14ac:dyDescent="0.25">
      <c r="A81" s="61">
        <v>30</v>
      </c>
      <c r="B81" s="61">
        <v>4</v>
      </c>
      <c r="C81" s="61">
        <v>1</v>
      </c>
      <c r="D81" s="59">
        <v>6</v>
      </c>
      <c r="E81" s="59" t="s">
        <v>226</v>
      </c>
      <c r="F81" s="59" t="s">
        <v>227</v>
      </c>
      <c r="G81" s="59" t="s">
        <v>228</v>
      </c>
      <c r="H81" s="17" t="s">
        <v>67</v>
      </c>
      <c r="I81" s="17">
        <v>4</v>
      </c>
      <c r="J81" s="59" t="s">
        <v>229</v>
      </c>
      <c r="K81" s="59" t="s">
        <v>42</v>
      </c>
      <c r="L81" s="59" t="s">
        <v>102</v>
      </c>
      <c r="M81" s="58" t="s">
        <v>42</v>
      </c>
      <c r="N81" s="58">
        <v>16725.599999999999</v>
      </c>
      <c r="O81" s="58" t="s">
        <v>42</v>
      </c>
      <c r="P81" s="58">
        <v>12305.6</v>
      </c>
      <c r="Q81" s="59" t="s">
        <v>230</v>
      </c>
      <c r="R81" s="59" t="s">
        <v>231</v>
      </c>
      <c r="S81" s="14"/>
    </row>
    <row r="82" spans="1:19" s="15" customFormat="1" ht="36.6" customHeight="1" x14ac:dyDescent="0.25">
      <c r="A82" s="61"/>
      <c r="B82" s="61"/>
      <c r="C82" s="61"/>
      <c r="D82" s="59"/>
      <c r="E82" s="59"/>
      <c r="F82" s="59"/>
      <c r="G82" s="59"/>
      <c r="H82" s="17" t="s">
        <v>69</v>
      </c>
      <c r="I82" s="17">
        <f>20+20+15+15</f>
        <v>70</v>
      </c>
      <c r="J82" s="59"/>
      <c r="K82" s="59"/>
      <c r="L82" s="59"/>
      <c r="M82" s="58"/>
      <c r="N82" s="58"/>
      <c r="O82" s="58"/>
      <c r="P82" s="58"/>
      <c r="Q82" s="59"/>
      <c r="R82" s="59"/>
      <c r="S82" s="14"/>
    </row>
    <row r="83" spans="1:19" s="15" customFormat="1" ht="25.9" customHeight="1" x14ac:dyDescent="0.25">
      <c r="A83" s="61"/>
      <c r="B83" s="61"/>
      <c r="C83" s="61"/>
      <c r="D83" s="59"/>
      <c r="E83" s="59"/>
      <c r="F83" s="59"/>
      <c r="G83" s="59"/>
      <c r="H83" s="17" t="s">
        <v>232</v>
      </c>
      <c r="I83" s="17">
        <v>1</v>
      </c>
      <c r="J83" s="59"/>
      <c r="K83" s="59"/>
      <c r="L83" s="59"/>
      <c r="M83" s="58"/>
      <c r="N83" s="58"/>
      <c r="O83" s="58"/>
      <c r="P83" s="58"/>
      <c r="Q83" s="59"/>
      <c r="R83" s="59"/>
      <c r="S83" s="14"/>
    </row>
    <row r="84" spans="1:19" s="15" customFormat="1" ht="24.6" customHeight="1" x14ac:dyDescent="0.25">
      <c r="A84" s="61"/>
      <c r="B84" s="61"/>
      <c r="C84" s="61"/>
      <c r="D84" s="59"/>
      <c r="E84" s="59"/>
      <c r="F84" s="59"/>
      <c r="G84" s="59"/>
      <c r="H84" s="17" t="s">
        <v>233</v>
      </c>
      <c r="I84" s="17">
        <v>30</v>
      </c>
      <c r="J84" s="59"/>
      <c r="K84" s="59"/>
      <c r="L84" s="59"/>
      <c r="M84" s="58"/>
      <c r="N84" s="58"/>
      <c r="O84" s="58"/>
      <c r="P84" s="58"/>
      <c r="Q84" s="59"/>
      <c r="R84" s="59"/>
      <c r="S84" s="53"/>
    </row>
    <row r="85" spans="1:19" s="15" customFormat="1" ht="33" customHeight="1" x14ac:dyDescent="0.25">
      <c r="A85" s="61"/>
      <c r="B85" s="61"/>
      <c r="C85" s="61"/>
      <c r="D85" s="59"/>
      <c r="E85" s="59"/>
      <c r="F85" s="59"/>
      <c r="G85" s="17" t="s">
        <v>211</v>
      </c>
      <c r="H85" s="17" t="s">
        <v>234</v>
      </c>
      <c r="I85" s="17">
        <v>1</v>
      </c>
      <c r="J85" s="59"/>
      <c r="K85" s="59"/>
      <c r="L85" s="59"/>
      <c r="M85" s="58"/>
      <c r="N85" s="58"/>
      <c r="O85" s="58"/>
      <c r="P85" s="58"/>
      <c r="Q85" s="59"/>
      <c r="R85" s="59"/>
      <c r="S85" s="14"/>
    </row>
    <row r="86" spans="1:19" s="15" customFormat="1" ht="21.6" customHeight="1" x14ac:dyDescent="0.25">
      <c r="A86" s="61">
        <v>31</v>
      </c>
      <c r="B86" s="61">
        <v>3</v>
      </c>
      <c r="C86" s="61">
        <v>1</v>
      </c>
      <c r="D86" s="59">
        <v>6</v>
      </c>
      <c r="E86" s="59" t="s">
        <v>235</v>
      </c>
      <c r="F86" s="59" t="s">
        <v>236</v>
      </c>
      <c r="G86" s="59" t="s">
        <v>228</v>
      </c>
      <c r="H86" s="17" t="s">
        <v>67</v>
      </c>
      <c r="I86" s="17">
        <v>5</v>
      </c>
      <c r="J86" s="59" t="s">
        <v>237</v>
      </c>
      <c r="K86" s="59" t="s">
        <v>42</v>
      </c>
      <c r="L86" s="59" t="s">
        <v>41</v>
      </c>
      <c r="M86" s="58" t="s">
        <v>42</v>
      </c>
      <c r="N86" s="58">
        <v>36452.230000000003</v>
      </c>
      <c r="O86" s="58" t="s">
        <v>42</v>
      </c>
      <c r="P86" s="58">
        <v>31407</v>
      </c>
      <c r="Q86" s="59" t="s">
        <v>238</v>
      </c>
      <c r="R86" s="59" t="s">
        <v>239</v>
      </c>
      <c r="S86" s="14"/>
    </row>
    <row r="87" spans="1:19" s="15" customFormat="1" ht="27.6" customHeight="1" x14ac:dyDescent="0.25">
      <c r="A87" s="61"/>
      <c r="B87" s="61"/>
      <c r="C87" s="61"/>
      <c r="D87" s="59"/>
      <c r="E87" s="59"/>
      <c r="F87" s="59"/>
      <c r="G87" s="59"/>
      <c r="H87" s="17" t="s">
        <v>69</v>
      </c>
      <c r="I87" s="17">
        <v>50</v>
      </c>
      <c r="J87" s="59"/>
      <c r="K87" s="59"/>
      <c r="L87" s="59"/>
      <c r="M87" s="58"/>
      <c r="N87" s="58"/>
      <c r="O87" s="58"/>
      <c r="P87" s="58"/>
      <c r="Q87" s="59"/>
      <c r="R87" s="59"/>
      <c r="S87" s="14"/>
    </row>
    <row r="88" spans="1:19" s="15" customFormat="1" ht="30" customHeight="1" x14ac:dyDescent="0.25">
      <c r="A88" s="61"/>
      <c r="B88" s="61"/>
      <c r="C88" s="61"/>
      <c r="D88" s="59"/>
      <c r="E88" s="59"/>
      <c r="F88" s="59"/>
      <c r="G88" s="59" t="s">
        <v>194</v>
      </c>
      <c r="H88" s="17" t="s">
        <v>92</v>
      </c>
      <c r="I88" s="17">
        <v>1</v>
      </c>
      <c r="J88" s="59"/>
      <c r="K88" s="59"/>
      <c r="L88" s="59"/>
      <c r="M88" s="58"/>
      <c r="N88" s="58"/>
      <c r="O88" s="58"/>
      <c r="P88" s="58"/>
      <c r="Q88" s="59"/>
      <c r="R88" s="59"/>
      <c r="S88" s="14"/>
    </row>
    <row r="89" spans="1:19" s="15" customFormat="1" ht="22.9" customHeight="1" x14ac:dyDescent="0.25">
      <c r="A89" s="61"/>
      <c r="B89" s="61"/>
      <c r="C89" s="61"/>
      <c r="D89" s="59"/>
      <c r="E89" s="59"/>
      <c r="F89" s="59"/>
      <c r="G89" s="59"/>
      <c r="H89" s="17" t="s">
        <v>81</v>
      </c>
      <c r="I89" s="17">
        <v>25</v>
      </c>
      <c r="J89" s="59"/>
      <c r="K89" s="59"/>
      <c r="L89" s="59"/>
      <c r="M89" s="58"/>
      <c r="N89" s="58"/>
      <c r="O89" s="58"/>
      <c r="P89" s="58"/>
      <c r="Q89" s="59"/>
      <c r="R89" s="59"/>
      <c r="S89" s="14"/>
    </row>
    <row r="90" spans="1:19" s="15" customFormat="1" ht="30" customHeight="1" x14ac:dyDescent="0.25">
      <c r="A90" s="61"/>
      <c r="B90" s="61"/>
      <c r="C90" s="61"/>
      <c r="D90" s="59"/>
      <c r="E90" s="59"/>
      <c r="F90" s="59"/>
      <c r="G90" s="59" t="s">
        <v>240</v>
      </c>
      <c r="H90" s="17" t="s">
        <v>241</v>
      </c>
      <c r="I90" s="17">
        <v>1</v>
      </c>
      <c r="J90" s="59"/>
      <c r="K90" s="59"/>
      <c r="L90" s="59"/>
      <c r="M90" s="58"/>
      <c r="N90" s="58"/>
      <c r="O90" s="58"/>
      <c r="P90" s="58"/>
      <c r="Q90" s="59"/>
      <c r="R90" s="59"/>
      <c r="S90" s="14"/>
    </row>
    <row r="91" spans="1:19" s="15" customFormat="1" ht="131.25" customHeight="1" x14ac:dyDescent="0.25">
      <c r="A91" s="61"/>
      <c r="B91" s="61"/>
      <c r="C91" s="61"/>
      <c r="D91" s="59"/>
      <c r="E91" s="59"/>
      <c r="F91" s="59"/>
      <c r="G91" s="59"/>
      <c r="H91" s="17" t="s">
        <v>242</v>
      </c>
      <c r="I91" s="17">
        <v>200</v>
      </c>
      <c r="J91" s="59"/>
      <c r="K91" s="59"/>
      <c r="L91" s="59"/>
      <c r="M91" s="58"/>
      <c r="N91" s="58"/>
      <c r="O91" s="58"/>
      <c r="P91" s="58"/>
      <c r="Q91" s="59"/>
      <c r="R91" s="59"/>
      <c r="S91" s="14"/>
    </row>
    <row r="92" spans="1:19" s="15" customFormat="1" ht="22.15" customHeight="1" x14ac:dyDescent="0.25">
      <c r="A92" s="61">
        <v>32</v>
      </c>
      <c r="B92" s="61">
        <v>2</v>
      </c>
      <c r="C92" s="61">
        <v>1</v>
      </c>
      <c r="D92" s="59">
        <v>6</v>
      </c>
      <c r="E92" s="59" t="s">
        <v>118</v>
      </c>
      <c r="F92" s="59" t="s">
        <v>243</v>
      </c>
      <c r="G92" s="59" t="s">
        <v>244</v>
      </c>
      <c r="H92" s="17" t="s">
        <v>74</v>
      </c>
      <c r="I92" s="34">
        <v>1</v>
      </c>
      <c r="J92" s="59" t="s">
        <v>245</v>
      </c>
      <c r="K92" s="59" t="s">
        <v>42</v>
      </c>
      <c r="L92" s="59" t="s">
        <v>41</v>
      </c>
      <c r="M92" s="58" t="s">
        <v>42</v>
      </c>
      <c r="N92" s="58">
        <v>67767.33</v>
      </c>
      <c r="O92" s="58" t="s">
        <v>42</v>
      </c>
      <c r="P92" s="58">
        <v>47377.15</v>
      </c>
      <c r="Q92" s="59" t="s">
        <v>122</v>
      </c>
      <c r="R92" s="59" t="s">
        <v>215</v>
      </c>
      <c r="S92" s="14"/>
    </row>
    <row r="93" spans="1:19" s="15" customFormat="1" ht="30" customHeight="1" x14ac:dyDescent="0.25">
      <c r="A93" s="61"/>
      <c r="B93" s="61"/>
      <c r="C93" s="61"/>
      <c r="D93" s="59"/>
      <c r="E93" s="59"/>
      <c r="F93" s="59"/>
      <c r="G93" s="59"/>
      <c r="H93" s="17" t="s">
        <v>246</v>
      </c>
      <c r="I93" s="34">
        <v>5000</v>
      </c>
      <c r="J93" s="59"/>
      <c r="K93" s="59"/>
      <c r="L93" s="59"/>
      <c r="M93" s="58"/>
      <c r="N93" s="58"/>
      <c r="O93" s="58"/>
      <c r="P93" s="58"/>
      <c r="Q93" s="59"/>
      <c r="R93" s="59"/>
      <c r="S93" s="14"/>
    </row>
    <row r="94" spans="1:19" s="15" customFormat="1" ht="30" customHeight="1" x14ac:dyDescent="0.25">
      <c r="A94" s="61"/>
      <c r="B94" s="61"/>
      <c r="C94" s="61"/>
      <c r="D94" s="59"/>
      <c r="E94" s="59"/>
      <c r="F94" s="59"/>
      <c r="G94" s="17" t="s">
        <v>211</v>
      </c>
      <c r="H94" s="17" t="s">
        <v>212</v>
      </c>
      <c r="I94" s="34">
        <f>150+150+200</f>
        <v>500</v>
      </c>
      <c r="J94" s="59"/>
      <c r="K94" s="59"/>
      <c r="L94" s="59"/>
      <c r="M94" s="58"/>
      <c r="N94" s="58"/>
      <c r="O94" s="58"/>
      <c r="P94" s="58"/>
      <c r="Q94" s="59"/>
      <c r="R94" s="59"/>
      <c r="S94" s="14"/>
    </row>
    <row r="95" spans="1:19" s="15" customFormat="1" ht="27.6" customHeight="1" x14ac:dyDescent="0.25">
      <c r="A95" s="61"/>
      <c r="B95" s="61"/>
      <c r="C95" s="61"/>
      <c r="D95" s="59"/>
      <c r="E95" s="59"/>
      <c r="F95" s="59"/>
      <c r="G95" s="17" t="s">
        <v>247</v>
      </c>
      <c r="H95" s="17" t="s">
        <v>248</v>
      </c>
      <c r="I95" s="34">
        <v>3</v>
      </c>
      <c r="J95" s="59"/>
      <c r="K95" s="59"/>
      <c r="L95" s="59"/>
      <c r="M95" s="58"/>
      <c r="N95" s="58"/>
      <c r="O95" s="58"/>
      <c r="P95" s="58"/>
      <c r="Q95" s="59"/>
      <c r="R95" s="59"/>
      <c r="S95" s="14"/>
    </row>
    <row r="96" spans="1:19" s="15" customFormat="1" ht="45" x14ac:dyDescent="0.25">
      <c r="A96" s="61"/>
      <c r="B96" s="61"/>
      <c r="C96" s="61"/>
      <c r="D96" s="59"/>
      <c r="E96" s="59"/>
      <c r="F96" s="59"/>
      <c r="G96" s="59" t="s">
        <v>249</v>
      </c>
      <c r="H96" s="17" t="s">
        <v>250</v>
      </c>
      <c r="I96" s="34">
        <v>1</v>
      </c>
      <c r="J96" s="59"/>
      <c r="K96" s="59"/>
      <c r="L96" s="59"/>
      <c r="M96" s="58"/>
      <c r="N96" s="58"/>
      <c r="O96" s="58"/>
      <c r="P96" s="58"/>
      <c r="Q96" s="59"/>
      <c r="R96" s="59"/>
      <c r="S96" s="14"/>
    </row>
    <row r="97" spans="1:19" s="15" customFormat="1" ht="141" customHeight="1" x14ac:dyDescent="0.25">
      <c r="A97" s="61"/>
      <c r="B97" s="61"/>
      <c r="C97" s="61"/>
      <c r="D97" s="59"/>
      <c r="E97" s="59"/>
      <c r="F97" s="59"/>
      <c r="G97" s="59"/>
      <c r="H97" s="17" t="s">
        <v>251</v>
      </c>
      <c r="I97" s="34">
        <v>660000</v>
      </c>
      <c r="J97" s="59"/>
      <c r="K97" s="59"/>
      <c r="L97" s="59"/>
      <c r="M97" s="58"/>
      <c r="N97" s="58"/>
      <c r="O97" s="58"/>
      <c r="P97" s="58"/>
      <c r="Q97" s="59"/>
      <c r="R97" s="59"/>
      <c r="S97" s="14"/>
    </row>
    <row r="98" spans="1:19" s="15" customFormat="1" ht="77.45" customHeight="1" x14ac:dyDescent="0.25">
      <c r="A98" s="61">
        <v>33</v>
      </c>
      <c r="B98" s="61">
        <v>1</v>
      </c>
      <c r="C98" s="61">
        <v>1</v>
      </c>
      <c r="D98" s="59">
        <v>6</v>
      </c>
      <c r="E98" s="59" t="s">
        <v>252</v>
      </c>
      <c r="F98" s="59" t="s">
        <v>253</v>
      </c>
      <c r="G98" s="59" t="s">
        <v>254</v>
      </c>
      <c r="H98" s="17" t="s">
        <v>131</v>
      </c>
      <c r="I98" s="17">
        <v>1</v>
      </c>
      <c r="J98" s="59" t="s">
        <v>255</v>
      </c>
      <c r="K98" s="59" t="s">
        <v>42</v>
      </c>
      <c r="L98" s="59" t="s">
        <v>161</v>
      </c>
      <c r="M98" s="58" t="s">
        <v>42</v>
      </c>
      <c r="N98" s="58">
        <v>25490</v>
      </c>
      <c r="O98" s="58"/>
      <c r="P98" s="58">
        <v>22700</v>
      </c>
      <c r="Q98" s="59" t="s">
        <v>256</v>
      </c>
      <c r="R98" s="59" t="s">
        <v>257</v>
      </c>
      <c r="S98" s="14"/>
    </row>
    <row r="99" spans="1:19" s="15" customFormat="1" ht="222" customHeight="1" x14ac:dyDescent="0.25">
      <c r="A99" s="61"/>
      <c r="B99" s="61"/>
      <c r="C99" s="61"/>
      <c r="D99" s="59"/>
      <c r="E99" s="59"/>
      <c r="F99" s="59"/>
      <c r="G99" s="59"/>
      <c r="H99" s="17" t="s">
        <v>94</v>
      </c>
      <c r="I99" s="17">
        <v>80</v>
      </c>
      <c r="J99" s="59"/>
      <c r="K99" s="59"/>
      <c r="L99" s="59"/>
      <c r="M99" s="58"/>
      <c r="N99" s="58"/>
      <c r="O99" s="58"/>
      <c r="P99" s="58"/>
      <c r="Q99" s="59"/>
      <c r="R99" s="59"/>
      <c r="S99" s="14"/>
    </row>
    <row r="100" spans="1:19" s="15" customFormat="1" ht="36" customHeight="1" x14ac:dyDescent="0.25">
      <c r="A100" s="61">
        <v>34</v>
      </c>
      <c r="B100" s="61">
        <v>4</v>
      </c>
      <c r="C100" s="61">
        <v>1</v>
      </c>
      <c r="D100" s="59">
        <v>6</v>
      </c>
      <c r="E100" s="59" t="s">
        <v>258</v>
      </c>
      <c r="F100" s="59" t="s">
        <v>259</v>
      </c>
      <c r="G100" s="59" t="s">
        <v>260</v>
      </c>
      <c r="H100" s="17" t="s">
        <v>131</v>
      </c>
      <c r="I100" s="17">
        <v>1</v>
      </c>
      <c r="J100" s="59" t="s">
        <v>261</v>
      </c>
      <c r="K100" s="59" t="s">
        <v>42</v>
      </c>
      <c r="L100" s="59" t="s">
        <v>161</v>
      </c>
      <c r="M100" s="58" t="s">
        <v>42</v>
      </c>
      <c r="N100" s="58">
        <v>66520.5</v>
      </c>
      <c r="O100" s="58" t="s">
        <v>42</v>
      </c>
      <c r="P100" s="58">
        <v>59620.5</v>
      </c>
      <c r="Q100" s="59" t="s">
        <v>262</v>
      </c>
      <c r="R100" s="59" t="s">
        <v>263</v>
      </c>
      <c r="S100" s="14"/>
    </row>
    <row r="101" spans="1:19" s="15" customFormat="1" ht="30" customHeight="1" x14ac:dyDescent="0.25">
      <c r="A101" s="61"/>
      <c r="B101" s="61"/>
      <c r="C101" s="61"/>
      <c r="D101" s="59"/>
      <c r="E101" s="59"/>
      <c r="F101" s="59"/>
      <c r="G101" s="59"/>
      <c r="H101" s="17" t="s">
        <v>94</v>
      </c>
      <c r="I101" s="17">
        <v>100</v>
      </c>
      <c r="J101" s="59"/>
      <c r="K101" s="59"/>
      <c r="L101" s="59"/>
      <c r="M101" s="58"/>
      <c r="N101" s="58"/>
      <c r="O101" s="58"/>
      <c r="P101" s="58"/>
      <c r="Q101" s="59"/>
      <c r="R101" s="59"/>
      <c r="S101" s="14"/>
    </row>
    <row r="102" spans="1:19" s="15" customFormat="1" ht="136.5" customHeight="1" x14ac:dyDescent="0.25">
      <c r="A102" s="61"/>
      <c r="B102" s="61"/>
      <c r="C102" s="61"/>
      <c r="D102" s="59"/>
      <c r="E102" s="59"/>
      <c r="F102" s="59"/>
      <c r="G102" s="17" t="s">
        <v>211</v>
      </c>
      <c r="H102" s="17" t="s">
        <v>212</v>
      </c>
      <c r="I102" s="17">
        <v>1000</v>
      </c>
      <c r="J102" s="59"/>
      <c r="K102" s="59"/>
      <c r="L102" s="59"/>
      <c r="M102" s="58"/>
      <c r="N102" s="58"/>
      <c r="O102" s="58"/>
      <c r="P102" s="58"/>
      <c r="Q102" s="59"/>
      <c r="R102" s="59"/>
      <c r="S102" s="14"/>
    </row>
    <row r="103" spans="1:19" s="15" customFormat="1" ht="30" customHeight="1" x14ac:dyDescent="0.25">
      <c r="A103" s="61">
        <v>35</v>
      </c>
      <c r="B103" s="59">
        <v>6</v>
      </c>
      <c r="C103" s="59">
        <v>1</v>
      </c>
      <c r="D103" s="59">
        <v>6</v>
      </c>
      <c r="E103" s="59" t="s">
        <v>264</v>
      </c>
      <c r="F103" s="59" t="s">
        <v>265</v>
      </c>
      <c r="G103" s="59" t="s">
        <v>228</v>
      </c>
      <c r="H103" s="17" t="s">
        <v>67</v>
      </c>
      <c r="I103" s="17">
        <f>4+4+4+4+3+3</f>
        <v>22</v>
      </c>
      <c r="J103" s="59" t="s">
        <v>266</v>
      </c>
      <c r="K103" s="59" t="s">
        <v>42</v>
      </c>
      <c r="L103" s="61" t="s">
        <v>161</v>
      </c>
      <c r="M103" s="58" t="s">
        <v>42</v>
      </c>
      <c r="N103" s="58">
        <f>P103+4969.2</f>
        <v>22177.27</v>
      </c>
      <c r="O103" s="58" t="s">
        <v>42</v>
      </c>
      <c r="P103" s="58">
        <v>17208.07</v>
      </c>
      <c r="Q103" s="59" t="s">
        <v>267</v>
      </c>
      <c r="R103" s="59" t="s">
        <v>268</v>
      </c>
      <c r="S103" s="14"/>
    </row>
    <row r="104" spans="1:19" s="15" customFormat="1" ht="19.149999999999999" customHeight="1" x14ac:dyDescent="0.25">
      <c r="A104" s="61"/>
      <c r="B104" s="59"/>
      <c r="C104" s="59"/>
      <c r="D104" s="59"/>
      <c r="E104" s="59"/>
      <c r="F104" s="59"/>
      <c r="G104" s="59"/>
      <c r="H104" s="17" t="s">
        <v>233</v>
      </c>
      <c r="I104" s="17">
        <f>32+24+32+32+24+30</f>
        <v>174</v>
      </c>
      <c r="J104" s="59"/>
      <c r="K104" s="59"/>
      <c r="L104" s="61"/>
      <c r="M104" s="58"/>
      <c r="N104" s="58"/>
      <c r="O104" s="58"/>
      <c r="P104" s="58"/>
      <c r="Q104" s="59"/>
      <c r="R104" s="59"/>
      <c r="S104" s="14"/>
    </row>
    <row r="105" spans="1:19" s="15" customFormat="1" ht="19.899999999999999" customHeight="1" x14ac:dyDescent="0.25">
      <c r="A105" s="61"/>
      <c r="B105" s="59"/>
      <c r="C105" s="59"/>
      <c r="D105" s="59"/>
      <c r="E105" s="59"/>
      <c r="F105" s="59"/>
      <c r="G105" s="59" t="s">
        <v>244</v>
      </c>
      <c r="H105" s="17" t="s">
        <v>74</v>
      </c>
      <c r="I105" s="17">
        <v>1</v>
      </c>
      <c r="J105" s="59"/>
      <c r="K105" s="59"/>
      <c r="L105" s="61"/>
      <c r="M105" s="58"/>
      <c r="N105" s="58"/>
      <c r="O105" s="58"/>
      <c r="P105" s="58"/>
      <c r="Q105" s="59"/>
      <c r="R105" s="59"/>
      <c r="S105" s="14"/>
    </row>
    <row r="106" spans="1:19" s="15" customFormat="1" ht="30" customHeight="1" x14ac:dyDescent="0.25">
      <c r="A106" s="61"/>
      <c r="B106" s="59"/>
      <c r="C106" s="59"/>
      <c r="D106" s="59"/>
      <c r="E106" s="59"/>
      <c r="F106" s="59"/>
      <c r="G106" s="59"/>
      <c r="H106" s="17" t="s">
        <v>246</v>
      </c>
      <c r="I106" s="17">
        <v>100</v>
      </c>
      <c r="J106" s="59"/>
      <c r="K106" s="59"/>
      <c r="L106" s="61"/>
      <c r="M106" s="58"/>
      <c r="N106" s="58"/>
      <c r="O106" s="58"/>
      <c r="P106" s="58"/>
      <c r="Q106" s="59"/>
      <c r="R106" s="59"/>
      <c r="S106" s="14"/>
    </row>
    <row r="107" spans="1:19" s="15" customFormat="1" ht="21" customHeight="1" x14ac:dyDescent="0.25">
      <c r="A107" s="61"/>
      <c r="B107" s="59"/>
      <c r="C107" s="59"/>
      <c r="D107" s="59"/>
      <c r="E107" s="59"/>
      <c r="F107" s="59"/>
      <c r="G107" s="17" t="s">
        <v>211</v>
      </c>
      <c r="H107" s="17" t="s">
        <v>234</v>
      </c>
      <c r="I107" s="17">
        <v>2</v>
      </c>
      <c r="J107" s="59"/>
      <c r="K107" s="59"/>
      <c r="L107" s="61"/>
      <c r="M107" s="58"/>
      <c r="N107" s="58"/>
      <c r="O107" s="58"/>
      <c r="P107" s="58"/>
      <c r="Q107" s="59"/>
      <c r="R107" s="59"/>
      <c r="S107" s="14"/>
    </row>
    <row r="108" spans="1:19" s="15" customFormat="1" ht="18" customHeight="1" x14ac:dyDescent="0.25">
      <c r="A108" s="61"/>
      <c r="B108" s="59"/>
      <c r="C108" s="59"/>
      <c r="D108" s="59"/>
      <c r="E108" s="59"/>
      <c r="F108" s="59"/>
      <c r="G108" s="59" t="s">
        <v>269</v>
      </c>
      <c r="H108" s="17" t="s">
        <v>141</v>
      </c>
      <c r="I108" s="17">
        <v>1</v>
      </c>
      <c r="J108" s="59"/>
      <c r="K108" s="59"/>
      <c r="L108" s="61"/>
      <c r="M108" s="58"/>
      <c r="N108" s="58"/>
      <c r="O108" s="58"/>
      <c r="P108" s="58"/>
      <c r="Q108" s="59"/>
      <c r="R108" s="59"/>
      <c r="S108" s="14"/>
    </row>
    <row r="109" spans="1:19" s="15" customFormat="1" ht="31.9" customHeight="1" x14ac:dyDescent="0.25">
      <c r="A109" s="61"/>
      <c r="B109" s="59"/>
      <c r="C109" s="59"/>
      <c r="D109" s="59"/>
      <c r="E109" s="59"/>
      <c r="F109" s="59"/>
      <c r="G109" s="59"/>
      <c r="H109" s="17" t="s">
        <v>117</v>
      </c>
      <c r="I109" s="17">
        <v>9</v>
      </c>
      <c r="J109" s="59"/>
      <c r="K109" s="59"/>
      <c r="L109" s="61"/>
      <c r="M109" s="58"/>
      <c r="N109" s="58"/>
      <c r="O109" s="58"/>
      <c r="P109" s="58"/>
      <c r="Q109" s="59"/>
      <c r="R109" s="59"/>
      <c r="S109" s="14"/>
    </row>
    <row r="110" spans="1:19" s="15" customFormat="1" ht="25.15" customHeight="1" x14ac:dyDescent="0.25">
      <c r="A110" s="61">
        <v>36</v>
      </c>
      <c r="B110" s="59">
        <v>2</v>
      </c>
      <c r="C110" s="59">
        <v>1</v>
      </c>
      <c r="D110" s="59">
        <v>6</v>
      </c>
      <c r="E110" s="59" t="s">
        <v>270</v>
      </c>
      <c r="F110" s="59" t="s">
        <v>271</v>
      </c>
      <c r="G110" s="59" t="s">
        <v>254</v>
      </c>
      <c r="H110" s="17" t="s">
        <v>131</v>
      </c>
      <c r="I110" s="34">
        <v>1</v>
      </c>
      <c r="J110" s="59" t="s">
        <v>272</v>
      </c>
      <c r="K110" s="59" t="s">
        <v>42</v>
      </c>
      <c r="L110" s="61" t="s">
        <v>161</v>
      </c>
      <c r="M110" s="58" t="s">
        <v>42</v>
      </c>
      <c r="N110" s="58">
        <v>16551.03</v>
      </c>
      <c r="O110" s="58"/>
      <c r="P110" s="58">
        <v>13011.15</v>
      </c>
      <c r="Q110" s="59" t="s">
        <v>133</v>
      </c>
      <c r="R110" s="59" t="s">
        <v>273</v>
      </c>
      <c r="S110" s="14"/>
    </row>
    <row r="111" spans="1:19" s="15" customFormat="1" ht="19.899999999999999" customHeight="1" x14ac:dyDescent="0.25">
      <c r="A111" s="61"/>
      <c r="B111" s="59"/>
      <c r="C111" s="59"/>
      <c r="D111" s="59"/>
      <c r="E111" s="59"/>
      <c r="F111" s="59"/>
      <c r="G111" s="59"/>
      <c r="H111" s="17" t="s">
        <v>94</v>
      </c>
      <c r="I111" s="34">
        <v>100</v>
      </c>
      <c r="J111" s="59"/>
      <c r="K111" s="59"/>
      <c r="L111" s="61"/>
      <c r="M111" s="58"/>
      <c r="N111" s="58"/>
      <c r="O111" s="58"/>
      <c r="P111" s="58"/>
      <c r="Q111" s="59"/>
      <c r="R111" s="59"/>
      <c r="S111" s="14"/>
    </row>
    <row r="112" spans="1:19" s="15" customFormat="1" ht="16.899999999999999" customHeight="1" x14ac:dyDescent="0.25">
      <c r="A112" s="61"/>
      <c r="B112" s="59"/>
      <c r="C112" s="59"/>
      <c r="D112" s="59"/>
      <c r="E112" s="59"/>
      <c r="F112" s="59"/>
      <c r="G112" s="17" t="s">
        <v>211</v>
      </c>
      <c r="H112" s="17" t="s">
        <v>234</v>
      </c>
      <c r="I112" s="34">
        <v>2</v>
      </c>
      <c r="J112" s="59"/>
      <c r="K112" s="59"/>
      <c r="L112" s="61"/>
      <c r="M112" s="58"/>
      <c r="N112" s="58"/>
      <c r="O112" s="58"/>
      <c r="P112" s="58"/>
      <c r="Q112" s="59"/>
      <c r="R112" s="59"/>
      <c r="S112" s="14"/>
    </row>
    <row r="113" spans="1:19" s="15" customFormat="1" ht="30.6" customHeight="1" x14ac:dyDescent="0.25">
      <c r="A113" s="61"/>
      <c r="B113" s="59"/>
      <c r="C113" s="59"/>
      <c r="D113" s="59"/>
      <c r="E113" s="59"/>
      <c r="F113" s="59"/>
      <c r="G113" s="59" t="s">
        <v>249</v>
      </c>
      <c r="H113" s="17" t="s">
        <v>250</v>
      </c>
      <c r="I113" s="34">
        <v>1</v>
      </c>
      <c r="J113" s="59"/>
      <c r="K113" s="59"/>
      <c r="L113" s="61"/>
      <c r="M113" s="58"/>
      <c r="N113" s="58"/>
      <c r="O113" s="58"/>
      <c r="P113" s="58"/>
      <c r="Q113" s="59"/>
      <c r="R113" s="59"/>
      <c r="S113" s="14"/>
    </row>
    <row r="114" spans="1:19" s="15" customFormat="1" ht="211.5" customHeight="1" x14ac:dyDescent="0.25">
      <c r="A114" s="61"/>
      <c r="B114" s="59"/>
      <c r="C114" s="59"/>
      <c r="D114" s="59"/>
      <c r="E114" s="59"/>
      <c r="F114" s="59"/>
      <c r="G114" s="59"/>
      <c r="H114" s="17" t="s">
        <v>274</v>
      </c>
      <c r="I114" s="34">
        <v>2000</v>
      </c>
      <c r="J114" s="59"/>
      <c r="K114" s="59"/>
      <c r="L114" s="61"/>
      <c r="M114" s="58"/>
      <c r="N114" s="58"/>
      <c r="O114" s="58"/>
      <c r="P114" s="58"/>
      <c r="Q114" s="59"/>
      <c r="R114" s="59"/>
      <c r="S114" s="14"/>
    </row>
    <row r="115" spans="1:19" s="15" customFormat="1" ht="23.45" customHeight="1" x14ac:dyDescent="0.25">
      <c r="A115" s="61">
        <v>37</v>
      </c>
      <c r="B115" s="59">
        <v>6</v>
      </c>
      <c r="C115" s="59">
        <v>5</v>
      </c>
      <c r="D115" s="59">
        <v>11</v>
      </c>
      <c r="E115" s="59" t="s">
        <v>275</v>
      </c>
      <c r="F115" s="59" t="s">
        <v>276</v>
      </c>
      <c r="G115" s="59" t="s">
        <v>228</v>
      </c>
      <c r="H115" s="17" t="s">
        <v>232</v>
      </c>
      <c r="I115" s="17">
        <v>1</v>
      </c>
      <c r="J115" s="59" t="s">
        <v>277</v>
      </c>
      <c r="K115" s="59" t="s">
        <v>42</v>
      </c>
      <c r="L115" s="61" t="s">
        <v>102</v>
      </c>
      <c r="M115" s="58" t="s">
        <v>42</v>
      </c>
      <c r="N115" s="58">
        <v>20913.16</v>
      </c>
      <c r="O115" s="58" t="s">
        <v>42</v>
      </c>
      <c r="P115" s="58">
        <v>18279.16</v>
      </c>
      <c r="Q115" s="59" t="s">
        <v>278</v>
      </c>
      <c r="R115" s="59" t="s">
        <v>279</v>
      </c>
      <c r="S115" s="14"/>
    </row>
    <row r="116" spans="1:19" s="15" customFormat="1" ht="26.45" customHeight="1" x14ac:dyDescent="0.25">
      <c r="A116" s="61"/>
      <c r="B116" s="59"/>
      <c r="C116" s="59"/>
      <c r="D116" s="59"/>
      <c r="E116" s="59"/>
      <c r="F116" s="59"/>
      <c r="G116" s="59"/>
      <c r="H116" s="17" t="s">
        <v>233</v>
      </c>
      <c r="I116" s="17">
        <v>38</v>
      </c>
      <c r="J116" s="59"/>
      <c r="K116" s="59"/>
      <c r="L116" s="61"/>
      <c r="M116" s="58"/>
      <c r="N116" s="58"/>
      <c r="O116" s="58"/>
      <c r="P116" s="58"/>
      <c r="Q116" s="59"/>
      <c r="R116" s="59"/>
      <c r="S116" s="14"/>
    </row>
    <row r="117" spans="1:19" s="15" customFormat="1" ht="23.45" customHeight="1" x14ac:dyDescent="0.25">
      <c r="A117" s="61"/>
      <c r="B117" s="59"/>
      <c r="C117" s="59"/>
      <c r="D117" s="59"/>
      <c r="E117" s="59"/>
      <c r="F117" s="59"/>
      <c r="G117" s="59" t="s">
        <v>244</v>
      </c>
      <c r="H117" s="17" t="s">
        <v>74</v>
      </c>
      <c r="I117" s="17">
        <v>1</v>
      </c>
      <c r="J117" s="59"/>
      <c r="K117" s="59"/>
      <c r="L117" s="61"/>
      <c r="M117" s="58"/>
      <c r="N117" s="58"/>
      <c r="O117" s="58"/>
      <c r="P117" s="58"/>
      <c r="Q117" s="59"/>
      <c r="R117" s="59"/>
      <c r="S117" s="14"/>
    </row>
    <row r="118" spans="1:19" s="15" customFormat="1" ht="24" customHeight="1" x14ac:dyDescent="0.25">
      <c r="A118" s="61"/>
      <c r="B118" s="59"/>
      <c r="C118" s="59"/>
      <c r="D118" s="59"/>
      <c r="E118" s="59"/>
      <c r="F118" s="59"/>
      <c r="G118" s="59"/>
      <c r="H118" s="17" t="s">
        <v>246</v>
      </c>
      <c r="I118" s="17">
        <v>300</v>
      </c>
      <c r="J118" s="59"/>
      <c r="K118" s="59"/>
      <c r="L118" s="61"/>
      <c r="M118" s="58"/>
      <c r="N118" s="58"/>
      <c r="O118" s="58"/>
      <c r="P118" s="58"/>
      <c r="Q118" s="59"/>
      <c r="R118" s="59"/>
      <c r="S118" s="14"/>
    </row>
    <row r="119" spans="1:19" s="15" customFormat="1" ht="21" customHeight="1" x14ac:dyDescent="0.25">
      <c r="A119" s="61"/>
      <c r="B119" s="59"/>
      <c r="C119" s="59"/>
      <c r="D119" s="59"/>
      <c r="E119" s="59"/>
      <c r="F119" s="59"/>
      <c r="G119" s="59" t="s">
        <v>269</v>
      </c>
      <c r="H119" s="17" t="s">
        <v>141</v>
      </c>
      <c r="I119" s="17">
        <v>1</v>
      </c>
      <c r="J119" s="59"/>
      <c r="K119" s="59"/>
      <c r="L119" s="61"/>
      <c r="M119" s="58"/>
      <c r="N119" s="58"/>
      <c r="O119" s="58"/>
      <c r="P119" s="58"/>
      <c r="Q119" s="59"/>
      <c r="R119" s="59"/>
      <c r="S119" s="14"/>
    </row>
    <row r="120" spans="1:19" s="15" customFormat="1" ht="24" customHeight="1" x14ac:dyDescent="0.25">
      <c r="A120" s="61"/>
      <c r="B120" s="59"/>
      <c r="C120" s="59"/>
      <c r="D120" s="59"/>
      <c r="E120" s="59"/>
      <c r="F120" s="59"/>
      <c r="G120" s="59"/>
      <c r="H120" s="17" t="s">
        <v>117</v>
      </c>
      <c r="I120" s="17">
        <v>30</v>
      </c>
      <c r="J120" s="59"/>
      <c r="K120" s="59"/>
      <c r="L120" s="61"/>
      <c r="M120" s="58"/>
      <c r="N120" s="58"/>
      <c r="O120" s="58"/>
      <c r="P120" s="58"/>
      <c r="Q120" s="59"/>
      <c r="R120" s="59"/>
      <c r="S120" s="14"/>
    </row>
    <row r="121" spans="1:19" s="15" customFormat="1" ht="230.25" customHeight="1" x14ac:dyDescent="0.25">
      <c r="A121" s="61"/>
      <c r="B121" s="59"/>
      <c r="C121" s="59"/>
      <c r="D121" s="59"/>
      <c r="E121" s="59"/>
      <c r="F121" s="59"/>
      <c r="G121" s="17" t="s">
        <v>211</v>
      </c>
      <c r="H121" s="17" t="s">
        <v>234</v>
      </c>
      <c r="I121" s="17">
        <v>1</v>
      </c>
      <c r="J121" s="59"/>
      <c r="K121" s="59"/>
      <c r="L121" s="61"/>
      <c r="M121" s="58"/>
      <c r="N121" s="58"/>
      <c r="O121" s="58"/>
      <c r="P121" s="58"/>
      <c r="Q121" s="59"/>
      <c r="R121" s="59"/>
      <c r="S121" s="14"/>
    </row>
    <row r="122" spans="1:19" s="15" customFormat="1" ht="58.15" customHeight="1" x14ac:dyDescent="0.25">
      <c r="A122" s="61">
        <v>38</v>
      </c>
      <c r="B122" s="59">
        <v>6</v>
      </c>
      <c r="C122" s="59">
        <v>5</v>
      </c>
      <c r="D122" s="59">
        <v>11</v>
      </c>
      <c r="E122" s="59" t="s">
        <v>280</v>
      </c>
      <c r="F122" s="62" t="s">
        <v>281</v>
      </c>
      <c r="G122" s="59" t="s">
        <v>228</v>
      </c>
      <c r="H122" s="17" t="s">
        <v>67</v>
      </c>
      <c r="I122" s="17">
        <v>18</v>
      </c>
      <c r="J122" s="59" t="s">
        <v>282</v>
      </c>
      <c r="K122" s="59" t="s">
        <v>42</v>
      </c>
      <c r="L122" s="61" t="s">
        <v>102</v>
      </c>
      <c r="M122" s="58" t="s">
        <v>42</v>
      </c>
      <c r="N122" s="58">
        <v>33108.660000000003</v>
      </c>
      <c r="O122" s="58" t="s">
        <v>42</v>
      </c>
      <c r="P122" s="58">
        <v>29982</v>
      </c>
      <c r="Q122" s="59" t="s">
        <v>283</v>
      </c>
      <c r="R122" s="59" t="s">
        <v>284</v>
      </c>
      <c r="S122" s="14"/>
    </row>
    <row r="123" spans="1:19" s="15" customFormat="1" ht="183" customHeight="1" x14ac:dyDescent="0.25">
      <c r="A123" s="61"/>
      <c r="B123" s="59"/>
      <c r="C123" s="59"/>
      <c r="D123" s="59"/>
      <c r="E123" s="59"/>
      <c r="F123" s="62"/>
      <c r="G123" s="59"/>
      <c r="H123" s="17" t="s">
        <v>94</v>
      </c>
      <c r="I123" s="17">
        <v>60</v>
      </c>
      <c r="J123" s="59"/>
      <c r="K123" s="59"/>
      <c r="L123" s="61"/>
      <c r="M123" s="58"/>
      <c r="N123" s="58"/>
      <c r="O123" s="58"/>
      <c r="P123" s="58"/>
      <c r="Q123" s="59"/>
      <c r="R123" s="59"/>
      <c r="S123" s="14"/>
    </row>
    <row r="124" spans="1:19" s="15" customFormat="1" ht="27" customHeight="1" x14ac:dyDescent="0.25">
      <c r="A124" s="61">
        <v>39</v>
      </c>
      <c r="B124" s="59">
        <v>3</v>
      </c>
      <c r="C124" s="59">
        <v>1</v>
      </c>
      <c r="D124" s="59">
        <v>13</v>
      </c>
      <c r="E124" s="59" t="s">
        <v>285</v>
      </c>
      <c r="F124" s="59" t="s">
        <v>286</v>
      </c>
      <c r="G124" s="59" t="s">
        <v>218</v>
      </c>
      <c r="H124" s="17" t="s">
        <v>219</v>
      </c>
      <c r="I124" s="17">
        <v>6</v>
      </c>
      <c r="J124" s="59" t="s">
        <v>287</v>
      </c>
      <c r="K124" s="59" t="s">
        <v>42</v>
      </c>
      <c r="L124" s="61" t="s">
        <v>102</v>
      </c>
      <c r="M124" s="58" t="s">
        <v>42</v>
      </c>
      <c r="N124" s="58">
        <v>21000</v>
      </c>
      <c r="O124" s="58" t="s">
        <v>42</v>
      </c>
      <c r="P124" s="58">
        <v>18000</v>
      </c>
      <c r="Q124" s="59" t="s">
        <v>288</v>
      </c>
      <c r="R124" s="59" t="s">
        <v>289</v>
      </c>
      <c r="S124" s="14"/>
    </row>
    <row r="125" spans="1:19" s="15" customFormat="1" ht="60" customHeight="1" x14ac:dyDescent="0.25">
      <c r="A125" s="61"/>
      <c r="B125" s="59"/>
      <c r="C125" s="59"/>
      <c r="D125" s="59"/>
      <c r="E125" s="59"/>
      <c r="F125" s="59"/>
      <c r="G125" s="59"/>
      <c r="H125" s="17" t="s">
        <v>223</v>
      </c>
      <c r="I125" s="17">
        <v>1</v>
      </c>
      <c r="J125" s="59"/>
      <c r="K125" s="59"/>
      <c r="L125" s="61"/>
      <c r="M125" s="58"/>
      <c r="N125" s="58"/>
      <c r="O125" s="58"/>
      <c r="P125" s="58"/>
      <c r="Q125" s="59"/>
      <c r="R125" s="59"/>
      <c r="S125" s="14"/>
    </row>
    <row r="126" spans="1:19" s="15" customFormat="1" ht="240.75" customHeight="1" x14ac:dyDescent="0.25">
      <c r="A126" s="61"/>
      <c r="B126" s="59"/>
      <c r="C126" s="59"/>
      <c r="D126" s="59"/>
      <c r="E126" s="59"/>
      <c r="F126" s="59"/>
      <c r="G126" s="59"/>
      <c r="H126" s="17" t="s">
        <v>224</v>
      </c>
      <c r="I126" s="17">
        <v>500</v>
      </c>
      <c r="J126" s="59"/>
      <c r="K126" s="59"/>
      <c r="L126" s="61"/>
      <c r="M126" s="58"/>
      <c r="N126" s="58"/>
      <c r="O126" s="58"/>
      <c r="P126" s="58"/>
      <c r="Q126" s="59"/>
      <c r="R126" s="59"/>
      <c r="S126" s="14"/>
    </row>
    <row r="127" spans="1:19" s="15" customFormat="1" ht="43.9" customHeight="1" x14ac:dyDescent="0.25">
      <c r="A127" s="61">
        <v>40</v>
      </c>
      <c r="B127" s="61">
        <v>6</v>
      </c>
      <c r="C127" s="61">
        <v>1</v>
      </c>
      <c r="D127" s="59">
        <v>13</v>
      </c>
      <c r="E127" s="59" t="s">
        <v>290</v>
      </c>
      <c r="F127" s="59" t="s">
        <v>291</v>
      </c>
      <c r="G127" s="59" t="s">
        <v>269</v>
      </c>
      <c r="H127" s="17" t="s">
        <v>141</v>
      </c>
      <c r="I127" s="17">
        <v>1</v>
      </c>
      <c r="J127" s="59" t="s">
        <v>292</v>
      </c>
      <c r="K127" s="59" t="s">
        <v>42</v>
      </c>
      <c r="L127" s="61" t="s">
        <v>110</v>
      </c>
      <c r="M127" s="58" t="s">
        <v>42</v>
      </c>
      <c r="N127" s="58">
        <v>12477.91</v>
      </c>
      <c r="O127" s="58" t="s">
        <v>42</v>
      </c>
      <c r="P127" s="58">
        <v>11233.33</v>
      </c>
      <c r="Q127" s="59" t="s">
        <v>293</v>
      </c>
      <c r="R127" s="59" t="s">
        <v>279</v>
      </c>
      <c r="S127" s="14"/>
    </row>
    <row r="128" spans="1:19" s="15" customFormat="1" ht="143.25" customHeight="1" x14ac:dyDescent="0.25">
      <c r="A128" s="61"/>
      <c r="B128" s="61"/>
      <c r="C128" s="61"/>
      <c r="D128" s="59"/>
      <c r="E128" s="59"/>
      <c r="F128" s="59"/>
      <c r="G128" s="59"/>
      <c r="H128" s="17" t="s">
        <v>117</v>
      </c>
      <c r="I128" s="17">
        <v>95</v>
      </c>
      <c r="J128" s="59"/>
      <c r="K128" s="59"/>
      <c r="L128" s="61"/>
      <c r="M128" s="58"/>
      <c r="N128" s="58"/>
      <c r="O128" s="58"/>
      <c r="P128" s="58"/>
      <c r="Q128" s="59"/>
      <c r="R128" s="59"/>
      <c r="S128" s="14"/>
    </row>
    <row r="129" spans="1:19" s="15" customFormat="1" ht="37.9" customHeight="1" x14ac:dyDescent="0.25">
      <c r="A129" s="61">
        <v>41</v>
      </c>
      <c r="B129" s="59">
        <v>6</v>
      </c>
      <c r="C129" s="59">
        <v>1</v>
      </c>
      <c r="D129" s="59">
        <v>13</v>
      </c>
      <c r="E129" s="59" t="s">
        <v>294</v>
      </c>
      <c r="F129" s="59" t="s">
        <v>295</v>
      </c>
      <c r="G129" s="59" t="s">
        <v>228</v>
      </c>
      <c r="H129" s="17" t="s">
        <v>232</v>
      </c>
      <c r="I129" s="17">
        <v>1</v>
      </c>
      <c r="J129" s="59" t="s">
        <v>296</v>
      </c>
      <c r="K129" s="59" t="s">
        <v>42</v>
      </c>
      <c r="L129" s="61" t="s">
        <v>102</v>
      </c>
      <c r="M129" s="58" t="s">
        <v>42</v>
      </c>
      <c r="N129" s="58">
        <v>4893.1499999999996</v>
      </c>
      <c r="O129" s="58" t="s">
        <v>42</v>
      </c>
      <c r="P129" s="58">
        <v>3993.15</v>
      </c>
      <c r="Q129" s="59" t="s">
        <v>297</v>
      </c>
      <c r="R129" s="59" t="s">
        <v>298</v>
      </c>
      <c r="S129" s="14"/>
    </row>
    <row r="130" spans="1:19" s="15" customFormat="1" ht="133.5" customHeight="1" x14ac:dyDescent="0.25">
      <c r="A130" s="61"/>
      <c r="B130" s="59"/>
      <c r="C130" s="59"/>
      <c r="D130" s="59"/>
      <c r="E130" s="59"/>
      <c r="F130" s="59"/>
      <c r="G130" s="59"/>
      <c r="H130" s="17" t="s">
        <v>94</v>
      </c>
      <c r="I130" s="34">
        <v>100</v>
      </c>
      <c r="J130" s="59"/>
      <c r="K130" s="59"/>
      <c r="L130" s="61"/>
      <c r="M130" s="58"/>
      <c r="N130" s="58"/>
      <c r="O130" s="58"/>
      <c r="P130" s="58"/>
      <c r="Q130" s="59"/>
      <c r="R130" s="59"/>
      <c r="S130" s="14"/>
    </row>
    <row r="131" spans="1:19" s="15" customFormat="1" ht="180" x14ac:dyDescent="0.25">
      <c r="A131" s="16">
        <v>42</v>
      </c>
      <c r="B131" s="17">
        <v>6</v>
      </c>
      <c r="C131" s="17">
        <v>1</v>
      </c>
      <c r="D131" s="17">
        <v>13</v>
      </c>
      <c r="E131" s="17" t="s">
        <v>299</v>
      </c>
      <c r="F131" s="17" t="s">
        <v>300</v>
      </c>
      <c r="G131" s="17" t="s">
        <v>211</v>
      </c>
      <c r="H131" s="17" t="s">
        <v>234</v>
      </c>
      <c r="I131" s="34">
        <v>1</v>
      </c>
      <c r="J131" s="17" t="s">
        <v>301</v>
      </c>
      <c r="K131" s="17" t="s">
        <v>42</v>
      </c>
      <c r="L131" s="16" t="s">
        <v>102</v>
      </c>
      <c r="M131" s="47" t="s">
        <v>42</v>
      </c>
      <c r="N131" s="47">
        <v>11061.38</v>
      </c>
      <c r="O131" s="47" t="s">
        <v>42</v>
      </c>
      <c r="P131" s="47">
        <v>11061.38</v>
      </c>
      <c r="Q131" s="17" t="s">
        <v>302</v>
      </c>
      <c r="R131" s="17" t="s">
        <v>303</v>
      </c>
      <c r="S131" s="14"/>
    </row>
    <row r="134" spans="1:19" x14ac:dyDescent="0.25">
      <c r="M134" s="60" t="s">
        <v>304</v>
      </c>
      <c r="N134" s="60"/>
      <c r="O134" s="60" t="s">
        <v>305</v>
      </c>
      <c r="P134" s="60"/>
    </row>
    <row r="135" spans="1:19" x14ac:dyDescent="0.25">
      <c r="M135" s="54" t="s">
        <v>306</v>
      </c>
      <c r="N135" s="54" t="s">
        <v>307</v>
      </c>
      <c r="O135" s="55" t="s">
        <v>306</v>
      </c>
      <c r="P135" s="55" t="s">
        <v>307</v>
      </c>
    </row>
    <row r="136" spans="1:19" x14ac:dyDescent="0.25">
      <c r="L136" s="126" t="s">
        <v>309</v>
      </c>
      <c r="M136" s="125">
        <v>16</v>
      </c>
      <c r="N136" s="56">
        <v>607000</v>
      </c>
      <c r="O136" s="57">
        <v>26</v>
      </c>
      <c r="P136" s="56">
        <v>544256.25</v>
      </c>
    </row>
    <row r="137" spans="1:19" x14ac:dyDescent="0.25">
      <c r="L137" s="126" t="s">
        <v>310</v>
      </c>
      <c r="M137" s="126"/>
      <c r="N137" s="126"/>
      <c r="O137" s="126"/>
      <c r="P137" s="126"/>
    </row>
  </sheetData>
  <mergeCells count="537">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A4:A5"/>
    <mergeCell ref="B4:B5"/>
    <mergeCell ref="C4:C5"/>
    <mergeCell ref="D4:D5"/>
    <mergeCell ref="E4:E5"/>
    <mergeCell ref="F4:F5"/>
    <mergeCell ref="Q7:Q8"/>
    <mergeCell ref="R7:R8"/>
    <mergeCell ref="A11:A13"/>
    <mergeCell ref="B11:B13"/>
    <mergeCell ref="C11:C13"/>
    <mergeCell ref="D11:D13"/>
    <mergeCell ref="E11:E13"/>
    <mergeCell ref="F11:F13"/>
    <mergeCell ref="G11:G13"/>
    <mergeCell ref="J11:J13"/>
    <mergeCell ref="K7:K8"/>
    <mergeCell ref="L7:L8"/>
    <mergeCell ref="M7:M8"/>
    <mergeCell ref="N7:N8"/>
    <mergeCell ref="O7:O8"/>
    <mergeCell ref="P7:P8"/>
    <mergeCell ref="Q11:Q13"/>
    <mergeCell ref="R11:R13"/>
    <mergeCell ref="A15:A16"/>
    <mergeCell ref="B15:B16"/>
    <mergeCell ref="C15:C16"/>
    <mergeCell ref="D15:D16"/>
    <mergeCell ref="E15:E16"/>
    <mergeCell ref="F15:F16"/>
    <mergeCell ref="G15:G16"/>
    <mergeCell ref="J15:J16"/>
    <mergeCell ref="K11:K13"/>
    <mergeCell ref="L11:L13"/>
    <mergeCell ref="M11:M13"/>
    <mergeCell ref="N11:N13"/>
    <mergeCell ref="O11:O13"/>
    <mergeCell ref="P11:P13"/>
    <mergeCell ref="Q15:Q16"/>
    <mergeCell ref="R15:R16"/>
    <mergeCell ref="A18:A19"/>
    <mergeCell ref="B18:B19"/>
    <mergeCell ref="C18:C19"/>
    <mergeCell ref="D18:D19"/>
    <mergeCell ref="E18:E19"/>
    <mergeCell ref="F18:F19"/>
    <mergeCell ref="G18:G19"/>
    <mergeCell ref="J18:J19"/>
    <mergeCell ref="K15:K16"/>
    <mergeCell ref="L15:L16"/>
    <mergeCell ref="M15:M16"/>
    <mergeCell ref="N15:N16"/>
    <mergeCell ref="O15:O16"/>
    <mergeCell ref="P15:P16"/>
    <mergeCell ref="Q18:Q19"/>
    <mergeCell ref="R18:R19"/>
    <mergeCell ref="A20:A23"/>
    <mergeCell ref="B20:B23"/>
    <mergeCell ref="C20:C23"/>
    <mergeCell ref="D20:D23"/>
    <mergeCell ref="E20:E23"/>
    <mergeCell ref="F20:F23"/>
    <mergeCell ref="G20:G23"/>
    <mergeCell ref="J20:J23"/>
    <mergeCell ref="K18:K19"/>
    <mergeCell ref="L18:L19"/>
    <mergeCell ref="M18:M19"/>
    <mergeCell ref="N18:N19"/>
    <mergeCell ref="O18:O19"/>
    <mergeCell ref="P18:P19"/>
    <mergeCell ref="Q20:Q23"/>
    <mergeCell ref="R20:R23"/>
    <mergeCell ref="A24:A31"/>
    <mergeCell ref="B24:B31"/>
    <mergeCell ref="C24:C31"/>
    <mergeCell ref="D24:D31"/>
    <mergeCell ref="E24:E31"/>
    <mergeCell ref="F24:F31"/>
    <mergeCell ref="G24:G31"/>
    <mergeCell ref="J24:J31"/>
    <mergeCell ref="K20:K23"/>
    <mergeCell ref="L20:L23"/>
    <mergeCell ref="M20:M23"/>
    <mergeCell ref="N20:N23"/>
    <mergeCell ref="O20:O23"/>
    <mergeCell ref="P20:P23"/>
    <mergeCell ref="Q24:Q31"/>
    <mergeCell ref="R24:R31"/>
    <mergeCell ref="S27:S30"/>
    <mergeCell ref="A32:A36"/>
    <mergeCell ref="B32:B36"/>
    <mergeCell ref="C32:C36"/>
    <mergeCell ref="D32:D36"/>
    <mergeCell ref="E32:E36"/>
    <mergeCell ref="F32:F36"/>
    <mergeCell ref="G32:G36"/>
    <mergeCell ref="K24:K31"/>
    <mergeCell ref="L24:L31"/>
    <mergeCell ref="M24:M31"/>
    <mergeCell ref="N24:N31"/>
    <mergeCell ref="O24:O31"/>
    <mergeCell ref="P24:P31"/>
    <mergeCell ref="P32:P36"/>
    <mergeCell ref="Q32:Q36"/>
    <mergeCell ref="R32:R36"/>
    <mergeCell ref="A37:A41"/>
    <mergeCell ref="B37:B41"/>
    <mergeCell ref="C37:C41"/>
    <mergeCell ref="D37:D41"/>
    <mergeCell ref="E37:E41"/>
    <mergeCell ref="F37:F41"/>
    <mergeCell ref="G37:G41"/>
    <mergeCell ref="J32:J36"/>
    <mergeCell ref="K32:K36"/>
    <mergeCell ref="L32:L36"/>
    <mergeCell ref="M32:M36"/>
    <mergeCell ref="N32:N36"/>
    <mergeCell ref="O32:O36"/>
    <mergeCell ref="P37:P41"/>
    <mergeCell ref="Q37:Q41"/>
    <mergeCell ref="R37:R41"/>
    <mergeCell ref="A42:A45"/>
    <mergeCell ref="B42:B45"/>
    <mergeCell ref="C42:C45"/>
    <mergeCell ref="D42:D45"/>
    <mergeCell ref="E42:E45"/>
    <mergeCell ref="F42:F45"/>
    <mergeCell ref="G42:G45"/>
    <mergeCell ref="J37:J41"/>
    <mergeCell ref="K37:K41"/>
    <mergeCell ref="L37:L41"/>
    <mergeCell ref="M37:M41"/>
    <mergeCell ref="N37:N41"/>
    <mergeCell ref="O37:O41"/>
    <mergeCell ref="P42:P45"/>
    <mergeCell ref="Q42:Q45"/>
    <mergeCell ref="R42:R45"/>
    <mergeCell ref="A46:A47"/>
    <mergeCell ref="B46:B47"/>
    <mergeCell ref="C46:C47"/>
    <mergeCell ref="D46:D47"/>
    <mergeCell ref="E46:E47"/>
    <mergeCell ref="F46:F47"/>
    <mergeCell ref="G46:G47"/>
    <mergeCell ref="J42:J45"/>
    <mergeCell ref="K42:K45"/>
    <mergeCell ref="L42:L45"/>
    <mergeCell ref="M42:M45"/>
    <mergeCell ref="N42:N45"/>
    <mergeCell ref="O42:O45"/>
    <mergeCell ref="P46:P47"/>
    <mergeCell ref="Q46:Q47"/>
    <mergeCell ref="R46:R47"/>
    <mergeCell ref="A48:A51"/>
    <mergeCell ref="B48:B51"/>
    <mergeCell ref="C48:C51"/>
    <mergeCell ref="D48:D51"/>
    <mergeCell ref="E48:E51"/>
    <mergeCell ref="F48:F51"/>
    <mergeCell ref="G48:G51"/>
    <mergeCell ref="J46:J47"/>
    <mergeCell ref="K46:K47"/>
    <mergeCell ref="L46:L47"/>
    <mergeCell ref="M46:M47"/>
    <mergeCell ref="N46:N47"/>
    <mergeCell ref="O46:O47"/>
    <mergeCell ref="P48:P51"/>
    <mergeCell ref="Q48:Q51"/>
    <mergeCell ref="R48:R51"/>
    <mergeCell ref="A52:A53"/>
    <mergeCell ref="B52:B53"/>
    <mergeCell ref="C52:C53"/>
    <mergeCell ref="D52:D53"/>
    <mergeCell ref="E52:E53"/>
    <mergeCell ref="F52:F53"/>
    <mergeCell ref="G52:G53"/>
    <mergeCell ref="J48:J51"/>
    <mergeCell ref="K48:K51"/>
    <mergeCell ref="L48:L51"/>
    <mergeCell ref="M48:M51"/>
    <mergeCell ref="N48:N51"/>
    <mergeCell ref="O48:O51"/>
    <mergeCell ref="P52:P53"/>
    <mergeCell ref="Q52:Q53"/>
    <mergeCell ref="R52:R53"/>
    <mergeCell ref="A54:A58"/>
    <mergeCell ref="B54:B58"/>
    <mergeCell ref="C54:C58"/>
    <mergeCell ref="D54:D58"/>
    <mergeCell ref="E54:E58"/>
    <mergeCell ref="F54:F58"/>
    <mergeCell ref="G54:G58"/>
    <mergeCell ref="J52:J53"/>
    <mergeCell ref="K52:K53"/>
    <mergeCell ref="L52:L53"/>
    <mergeCell ref="M52:M53"/>
    <mergeCell ref="N52:N53"/>
    <mergeCell ref="O52:O53"/>
    <mergeCell ref="P54:P58"/>
    <mergeCell ref="Q54:Q58"/>
    <mergeCell ref="R54:R58"/>
    <mergeCell ref="A59:A62"/>
    <mergeCell ref="B59:B62"/>
    <mergeCell ref="C59:C62"/>
    <mergeCell ref="D59:D62"/>
    <mergeCell ref="E59:E62"/>
    <mergeCell ref="F59:F62"/>
    <mergeCell ref="G59:G62"/>
    <mergeCell ref="J54:J58"/>
    <mergeCell ref="K54:K58"/>
    <mergeCell ref="L54:L58"/>
    <mergeCell ref="M54:M58"/>
    <mergeCell ref="N54:N58"/>
    <mergeCell ref="O54:O58"/>
    <mergeCell ref="P59:P62"/>
    <mergeCell ref="Q59:Q62"/>
    <mergeCell ref="R59:R62"/>
    <mergeCell ref="A63:A64"/>
    <mergeCell ref="B63:B64"/>
    <mergeCell ref="C63:C64"/>
    <mergeCell ref="D63:D64"/>
    <mergeCell ref="E63:E64"/>
    <mergeCell ref="F63:F64"/>
    <mergeCell ref="G63:G64"/>
    <mergeCell ref="J59:J62"/>
    <mergeCell ref="K59:K62"/>
    <mergeCell ref="L59:L62"/>
    <mergeCell ref="M59:M62"/>
    <mergeCell ref="N59:N62"/>
    <mergeCell ref="O59:O62"/>
    <mergeCell ref="P63:P64"/>
    <mergeCell ref="Q63:Q64"/>
    <mergeCell ref="R63:R64"/>
    <mergeCell ref="A65:A66"/>
    <mergeCell ref="B65:B66"/>
    <mergeCell ref="C65:C66"/>
    <mergeCell ref="D65:D66"/>
    <mergeCell ref="E65:E66"/>
    <mergeCell ref="F65:F66"/>
    <mergeCell ref="G65:G66"/>
    <mergeCell ref="J63:J64"/>
    <mergeCell ref="K63:K64"/>
    <mergeCell ref="L63:L64"/>
    <mergeCell ref="M63:M64"/>
    <mergeCell ref="N63:N64"/>
    <mergeCell ref="O63:O64"/>
    <mergeCell ref="P65:P66"/>
    <mergeCell ref="Q65:Q66"/>
    <mergeCell ref="R65:R66"/>
    <mergeCell ref="A67:A68"/>
    <mergeCell ref="B67:B68"/>
    <mergeCell ref="C67:C68"/>
    <mergeCell ref="D67:D68"/>
    <mergeCell ref="E67:E68"/>
    <mergeCell ref="F67:F68"/>
    <mergeCell ref="G67:G68"/>
    <mergeCell ref="J65:J66"/>
    <mergeCell ref="K65:K66"/>
    <mergeCell ref="L65:L66"/>
    <mergeCell ref="M65:M66"/>
    <mergeCell ref="N65:N66"/>
    <mergeCell ref="O65:O66"/>
    <mergeCell ref="P67:P68"/>
    <mergeCell ref="Q67:Q68"/>
    <mergeCell ref="R67:R68"/>
    <mergeCell ref="A70:A71"/>
    <mergeCell ref="B70:B71"/>
    <mergeCell ref="C70:C71"/>
    <mergeCell ref="D70:D71"/>
    <mergeCell ref="E70:E71"/>
    <mergeCell ref="F70:F71"/>
    <mergeCell ref="G70:G71"/>
    <mergeCell ref="J67:J68"/>
    <mergeCell ref="K67:K68"/>
    <mergeCell ref="L67:L68"/>
    <mergeCell ref="M67:M68"/>
    <mergeCell ref="N67:N68"/>
    <mergeCell ref="O67:O68"/>
    <mergeCell ref="P70:P71"/>
    <mergeCell ref="Q70:Q71"/>
    <mergeCell ref="R70:R71"/>
    <mergeCell ref="A72:A73"/>
    <mergeCell ref="B72:B73"/>
    <mergeCell ref="C72:C73"/>
    <mergeCell ref="D72:D73"/>
    <mergeCell ref="E72:E73"/>
    <mergeCell ref="F72:F73"/>
    <mergeCell ref="G72:G73"/>
    <mergeCell ref="J70:J71"/>
    <mergeCell ref="K70:K71"/>
    <mergeCell ref="L70:L71"/>
    <mergeCell ref="M70:M71"/>
    <mergeCell ref="N70:N71"/>
    <mergeCell ref="O70:O71"/>
    <mergeCell ref="P72:P73"/>
    <mergeCell ref="Q72:Q73"/>
    <mergeCell ref="R72:R73"/>
    <mergeCell ref="A78:A80"/>
    <mergeCell ref="B78:B80"/>
    <mergeCell ref="C78:C80"/>
    <mergeCell ref="D78:D80"/>
    <mergeCell ref="E78:E80"/>
    <mergeCell ref="F78:F80"/>
    <mergeCell ref="G78:G80"/>
    <mergeCell ref="J72:J73"/>
    <mergeCell ref="K72:K73"/>
    <mergeCell ref="L72:L73"/>
    <mergeCell ref="M72:M73"/>
    <mergeCell ref="N72:N73"/>
    <mergeCell ref="O72:O73"/>
    <mergeCell ref="P78:P80"/>
    <mergeCell ref="Q78:Q80"/>
    <mergeCell ref="R78:R80"/>
    <mergeCell ref="A81:A85"/>
    <mergeCell ref="B81:B85"/>
    <mergeCell ref="C81:C85"/>
    <mergeCell ref="D81:D85"/>
    <mergeCell ref="E81:E85"/>
    <mergeCell ref="F81:F85"/>
    <mergeCell ref="G81:G84"/>
    <mergeCell ref="J78:J80"/>
    <mergeCell ref="K78:K80"/>
    <mergeCell ref="L78:L80"/>
    <mergeCell ref="M78:M80"/>
    <mergeCell ref="N78:N80"/>
    <mergeCell ref="O78:O80"/>
    <mergeCell ref="P81:P85"/>
    <mergeCell ref="Q81:Q85"/>
    <mergeCell ref="R81:R85"/>
    <mergeCell ref="A86:A91"/>
    <mergeCell ref="B86:B91"/>
    <mergeCell ref="C86:C91"/>
    <mergeCell ref="D86:D91"/>
    <mergeCell ref="E86:E91"/>
    <mergeCell ref="F86:F91"/>
    <mergeCell ref="G86:G87"/>
    <mergeCell ref="J81:J85"/>
    <mergeCell ref="K81:K85"/>
    <mergeCell ref="L81:L85"/>
    <mergeCell ref="M81:M85"/>
    <mergeCell ref="N81:N85"/>
    <mergeCell ref="O81:O85"/>
    <mergeCell ref="P86:P91"/>
    <mergeCell ref="Q86:Q91"/>
    <mergeCell ref="R86:R91"/>
    <mergeCell ref="G88:G89"/>
    <mergeCell ref="G90:G91"/>
    <mergeCell ref="A92:A97"/>
    <mergeCell ref="B92:B97"/>
    <mergeCell ref="C92:C97"/>
    <mergeCell ref="D92:D97"/>
    <mergeCell ref="E92:E97"/>
    <mergeCell ref="J86:J91"/>
    <mergeCell ref="K86:K91"/>
    <mergeCell ref="L86:L91"/>
    <mergeCell ref="M86:M91"/>
    <mergeCell ref="N86:N91"/>
    <mergeCell ref="O86:O91"/>
    <mergeCell ref="N92:N97"/>
    <mergeCell ref="O92:O97"/>
    <mergeCell ref="P92:P97"/>
    <mergeCell ref="Q92:Q97"/>
    <mergeCell ref="R92:R97"/>
    <mergeCell ref="G96:G97"/>
    <mergeCell ref="F92:F97"/>
    <mergeCell ref="G92:G93"/>
    <mergeCell ref="J92:J97"/>
    <mergeCell ref="K92:K97"/>
    <mergeCell ref="L92:L97"/>
    <mergeCell ref="M92:M97"/>
    <mergeCell ref="O98:O99"/>
    <mergeCell ref="P98:P99"/>
    <mergeCell ref="Q98:Q99"/>
    <mergeCell ref="R98:R99"/>
    <mergeCell ref="A100:A102"/>
    <mergeCell ref="B100:B102"/>
    <mergeCell ref="C100:C102"/>
    <mergeCell ref="D100:D102"/>
    <mergeCell ref="E100:E102"/>
    <mergeCell ref="F100:F102"/>
    <mergeCell ref="G98:G99"/>
    <mergeCell ref="J98:J99"/>
    <mergeCell ref="K98:K99"/>
    <mergeCell ref="L98:L99"/>
    <mergeCell ref="M98:M99"/>
    <mergeCell ref="N98:N99"/>
    <mergeCell ref="A98:A99"/>
    <mergeCell ref="B98:B99"/>
    <mergeCell ref="C98:C99"/>
    <mergeCell ref="D98:D99"/>
    <mergeCell ref="E98:E99"/>
    <mergeCell ref="F98:F99"/>
    <mergeCell ref="O100:O102"/>
    <mergeCell ref="P100:P102"/>
    <mergeCell ref="Q100:Q102"/>
    <mergeCell ref="R100:R102"/>
    <mergeCell ref="A103:A109"/>
    <mergeCell ref="B103:B109"/>
    <mergeCell ref="C103:C109"/>
    <mergeCell ref="D103:D109"/>
    <mergeCell ref="E103:E109"/>
    <mergeCell ref="F103:F109"/>
    <mergeCell ref="G100:G101"/>
    <mergeCell ref="J100:J102"/>
    <mergeCell ref="K100:K102"/>
    <mergeCell ref="L100:L102"/>
    <mergeCell ref="M100:M102"/>
    <mergeCell ref="N100:N102"/>
    <mergeCell ref="O103:O109"/>
    <mergeCell ref="P103:P109"/>
    <mergeCell ref="Q103:Q109"/>
    <mergeCell ref="R103:R109"/>
    <mergeCell ref="G105:G106"/>
    <mergeCell ref="G108:G109"/>
    <mergeCell ref="G103:G104"/>
    <mergeCell ref="J103:J109"/>
    <mergeCell ref="K103:K109"/>
    <mergeCell ref="L103:L109"/>
    <mergeCell ref="M103:M109"/>
    <mergeCell ref="N103:N109"/>
    <mergeCell ref="O110:O114"/>
    <mergeCell ref="P110:P114"/>
    <mergeCell ref="Q110:Q114"/>
    <mergeCell ref="R110:R114"/>
    <mergeCell ref="G113:G114"/>
    <mergeCell ref="A115:A121"/>
    <mergeCell ref="B115:B121"/>
    <mergeCell ref="C115:C121"/>
    <mergeCell ref="D115:D121"/>
    <mergeCell ref="E115:E121"/>
    <mergeCell ref="G110:G111"/>
    <mergeCell ref="J110:J114"/>
    <mergeCell ref="K110:K114"/>
    <mergeCell ref="L110:L114"/>
    <mergeCell ref="M110:M114"/>
    <mergeCell ref="N110:N114"/>
    <mergeCell ref="A110:A114"/>
    <mergeCell ref="B110:B114"/>
    <mergeCell ref="C110:C114"/>
    <mergeCell ref="D110:D114"/>
    <mergeCell ref="E110:E114"/>
    <mergeCell ref="F110:F114"/>
    <mergeCell ref="N115:N121"/>
    <mergeCell ref="O115:O121"/>
    <mergeCell ref="P115:P121"/>
    <mergeCell ref="Q115:Q121"/>
    <mergeCell ref="R115:R121"/>
    <mergeCell ref="G117:G118"/>
    <mergeCell ref="G119:G120"/>
    <mergeCell ref="F115:F121"/>
    <mergeCell ref="G115:G116"/>
    <mergeCell ref="J115:J121"/>
    <mergeCell ref="K115:K121"/>
    <mergeCell ref="L115:L121"/>
    <mergeCell ref="M115:M121"/>
    <mergeCell ref="O122:O123"/>
    <mergeCell ref="P122:P123"/>
    <mergeCell ref="Q122:Q123"/>
    <mergeCell ref="R122:R123"/>
    <mergeCell ref="A124:A126"/>
    <mergeCell ref="B124:B126"/>
    <mergeCell ref="C124:C126"/>
    <mergeCell ref="D124:D126"/>
    <mergeCell ref="E124:E126"/>
    <mergeCell ref="F124:F126"/>
    <mergeCell ref="G122:G123"/>
    <mergeCell ref="J122:J123"/>
    <mergeCell ref="K122:K123"/>
    <mergeCell ref="L122:L123"/>
    <mergeCell ref="M122:M123"/>
    <mergeCell ref="N122:N123"/>
    <mergeCell ref="A122:A123"/>
    <mergeCell ref="B122:B123"/>
    <mergeCell ref="C122:C123"/>
    <mergeCell ref="D122:D123"/>
    <mergeCell ref="E122:E123"/>
    <mergeCell ref="F122:F123"/>
    <mergeCell ref="O124:O126"/>
    <mergeCell ref="P124:P126"/>
    <mergeCell ref="Q124:Q126"/>
    <mergeCell ref="R124:R126"/>
    <mergeCell ref="A127:A128"/>
    <mergeCell ref="B127:B128"/>
    <mergeCell ref="C127:C128"/>
    <mergeCell ref="D127:D128"/>
    <mergeCell ref="E127:E128"/>
    <mergeCell ref="F127:F128"/>
    <mergeCell ref="G124:G126"/>
    <mergeCell ref="J124:J126"/>
    <mergeCell ref="K124:K126"/>
    <mergeCell ref="L124:L126"/>
    <mergeCell ref="M124:M126"/>
    <mergeCell ref="N124:N126"/>
    <mergeCell ref="O127:O128"/>
    <mergeCell ref="P127:P128"/>
    <mergeCell ref="Q127:Q128"/>
    <mergeCell ref="R127:R128"/>
    <mergeCell ref="A129:A130"/>
    <mergeCell ref="B129:B130"/>
    <mergeCell ref="C129:C130"/>
    <mergeCell ref="D129:D130"/>
    <mergeCell ref="E129:E130"/>
    <mergeCell ref="F129:F130"/>
    <mergeCell ref="G127:G128"/>
    <mergeCell ref="J127:J128"/>
    <mergeCell ref="K127:K128"/>
    <mergeCell ref="L127:L128"/>
    <mergeCell ref="M127:M128"/>
    <mergeCell ref="N127:N128"/>
    <mergeCell ref="O129:O130"/>
    <mergeCell ref="P129:P130"/>
    <mergeCell ref="Q129:Q130"/>
    <mergeCell ref="R129:R130"/>
    <mergeCell ref="M134:N134"/>
    <mergeCell ref="O134:P134"/>
    <mergeCell ref="G129:G130"/>
    <mergeCell ref="J129:J130"/>
    <mergeCell ref="K129:K130"/>
    <mergeCell ref="L129:L130"/>
    <mergeCell ref="M129:M130"/>
    <mergeCell ref="N129:N13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Opolska JR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2019-10-16T13:30:59Z</dcterms:created>
  <dcterms:modified xsi:type="dcterms:W3CDTF">2019-10-17T07:07:45Z</dcterms:modified>
</cp:coreProperties>
</file>